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6 Июнь 2022\выгрузка\"/>
    </mc:Choice>
  </mc:AlternateContent>
  <bookViews>
    <workbookView xWindow="0" yWindow="0" windowWidth="19905" windowHeight="10200" tabRatio="714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58" i="4" l="1"/>
  <c r="C58" i="3"/>
  <c r="C58" i="2"/>
  <c r="C58" i="1"/>
</calcChain>
</file>

<file path=xl/sharedStrings.xml><?xml version="1.0" encoding="utf-8"?>
<sst xmlns="http://schemas.openxmlformats.org/spreadsheetml/2006/main" count="277" uniqueCount="67">
  <si>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</si>
  <si>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</si>
  <si>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</si>
  <si>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</si>
  <si>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</si>
  <si>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</si>
  <si>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</si>
  <si>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</si>
  <si>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</si>
  <si>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</si>
  <si>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</si>
  <si>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</si>
  <si>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</si>
  <si>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</si>
  <si>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</si>
  <si>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</si>
  <si>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</si>
  <si>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</si>
  <si>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</si>
  <si>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</si>
  <si>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</si>
  <si>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</si>
  <si>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</si>
  <si>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</si>
  <si>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</si>
  <si>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</si>
  <si>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</si>
  <si>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</si>
  <si>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</si>
  <si>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</si>
  <si>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</si>
  <si>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</si>
  <si>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</si>
  <si>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</si>
  <si>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</si>
  <si>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</si>
  <si>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</si>
  <si>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</si>
  <si>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</si>
  <si>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</si>
  <si>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</si>
  <si>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</si>
  <si>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</si>
  <si>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</si>
  <si>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</si>
  <si>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</si>
  <si>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</si>
  <si>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</si>
  <si>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</si>
  <si>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</si>
  <si>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</si>
  <si>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</si>
  <si>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</si>
  <si>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</si>
  <si>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</si>
  <si>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</t>
  </si>
  <si>
    <t>для потребителей, приобретающих э/э по договорам купли-продажи *</t>
  </si>
  <si>
    <t>Справочно:</t>
  </si>
  <si>
    <t>Плата за услуги, руб./МВтч</t>
  </si>
  <si>
    <t>для потребителей, присоединенных к сетям РСК *</t>
  </si>
  <si>
    <t>Единый (котловой) тариф на услуги по передаче электрической энергии</t>
  </si>
  <si>
    <t>Июнь 2022</t>
  </si>
  <si>
    <t>в т.ч. у собственников и иных законных владельцев объектов микрогенерации, МВт·ч</t>
  </si>
  <si>
    <t>предыдущие расчетные периоды, рублей/МВт·ч</t>
  </si>
  <si>
    <t>Услуги АО "АТС"</t>
  </si>
  <si>
    <t>Размер платы за комплексную услугу АО "ЦФР"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</si>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</sst>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9" formatCode="#,##0.000000"/>
    <numFmt numFmtId="170" formatCode="#,##0.00000000"/>
    <numFmt numFmtId="171" formatCode="#,##0.00000"/>
    <numFmt numFmtId="175" formatCode="0.000000000"/>
    <numFmt numFmtId="176" formatCode="0.00000000"/>
    <numFmt numFmtId="177" formatCode="0.000000"/>
    <numFmt numFmtId="189" formatCode="#,##0.0000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/>
    <xf numFmtId="164" fontId="1" fillId="0" borderId="1" xfId="0" applyNumberFormat="1" applyFont="1" applyFill="1" applyBorder="1" applyAlignment="1">
      <alignment horizontal="center"/>
    </xf>
    <xf numFmtId="175" fontId="1" fillId="0" borderId="0" xfId="0" applyNumberFormat="1" applyFont="1" applyFill="1" applyAlignment="1"/>
    <xf numFmtId="176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7" fillId="0" borderId="7" xfId="0" applyFont="1" applyFill="1" applyBorder="1" applyAlignment="1"/>
    <xf numFmtId="4" fontId="7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6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4" fontId="3" fillId="0" borderId="17" xfId="0" applyNumberFormat="1" applyFont="1" applyFill="1" applyBorder="1"/>
    <xf numFmtId="0" fontId="3" fillId="0" borderId="27" xfId="0" applyFont="1" applyFill="1" applyBorder="1"/>
    <xf numFmtId="0" fontId="3" fillId="0" borderId="17" xfId="0" applyFont="1" applyFill="1" applyBorder="1"/>
    <xf numFmtId="169" fontId="1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70" fontId="1" fillId="0" borderId="27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/>
    </xf>
    <xf numFmtId="169" fontId="1" fillId="0" borderId="27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89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6%20&#1048;&#1102;&#1085;&#1100;%202022/&#1086;&#1087;&#1077;&#1088;&#1072;&#1090;&#1080;&#1074;&#1082;&#1072;%20&#1048;&#1070;&#1053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1240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A64" zoomScale="80" zoomScaleNormal="80" workbookViewId="0">
      <selection activeCell="G81" sqref="G81"/>
    </sheetView>
  </sheetViews>
  <sheetFormatPr defaultRowHeight="15" x14ac:dyDescent="0.25"/>
  <cols>
    <col min="1" max="1" width="20.42578125" style="8" customWidth="1"/>
    <col min="2" max="2" width="10.7109375" style="8" customWidth="1"/>
    <col min="3" max="3" width="12.140625" style="8" customWidth="1"/>
    <col min="4" max="5" width="10.5703125" style="8" customWidth="1"/>
    <col min="6" max="6" width="1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2" width="9.140625" style="8"/>
    <col min="13" max="13" width="9.7109375" style="8" customWidth="1"/>
  </cols>
  <sheetData>
    <row r="1" spans="1:13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1:13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</row>
    <row r="3" spans="1:13" ht="15.75" x14ac:dyDescent="0.25">
      <c r="A3" s="3"/>
      <c r="B3" s="3"/>
      <c r="C3" s="3"/>
      <c r="D3" s="3"/>
      <c r="E3" s="3"/>
      <c r="F3" s="10" t="s">
        <v>61</v>
      </c>
      <c r="G3" s="3"/>
      <c r="H3" s="3"/>
      <c r="I3" s="3"/>
      <c r="J3" s="3"/>
      <c r="K3" s="3"/>
      <c r="L3" s="3"/>
      <c r="M3" s="3"/>
    </row>
    <row r="4" spans="1:13" x14ac:dyDescent="0.25">
      <c r="A4" s="3" t="s">
        <v>55</v>
      </c>
      <c r="B4" s="3"/>
      <c r="C4" s="3"/>
      <c r="D4" s="12" t="s">
        <v>59</v>
      </c>
      <c r="E4" s="12"/>
      <c r="F4" s="12"/>
      <c r="G4" s="11"/>
      <c r="H4" s="11"/>
      <c r="I4" s="3"/>
      <c r="J4" s="3"/>
      <c r="K4" s="3"/>
      <c r="L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3"/>
      <c r="M6" s="3"/>
    </row>
    <row r="7" spans="1:13" x14ac:dyDescent="0.25">
      <c r="A7" s="69"/>
      <c r="B7" s="69"/>
      <c r="C7" s="69"/>
      <c r="D7" s="70"/>
      <c r="E7" s="70"/>
      <c r="F7" s="70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x14ac:dyDescent="0.25">
      <c r="A8" s="14" t="s">
        <v>7</v>
      </c>
      <c r="B8" s="14"/>
      <c r="C8" s="53"/>
      <c r="D8" s="53"/>
      <c r="E8" s="55"/>
      <c r="F8" s="56"/>
      <c r="G8" s="54">
        <v>4810.49</v>
      </c>
      <c r="H8" s="28">
        <v>5511.2</v>
      </c>
      <c r="I8" s="28">
        <v>6496.92</v>
      </c>
      <c r="J8" s="28">
        <v>7826.92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8">
        <v>2983.4</v>
      </c>
      <c r="I14" s="5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8">
        <v>1282.54</v>
      </c>
      <c r="L18" s="58"/>
      <c r="M18" s="26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8">
        <v>925758.52</v>
      </c>
      <c r="L20" s="58"/>
      <c r="M20" s="27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97">
        <v>1.8372569749682799E-3</v>
      </c>
      <c r="C23" s="97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1043.5319999999999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1">
        <v>1.1120000000000001</v>
      </c>
      <c r="G28" s="61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61">
        <v>463.75490499999995</v>
      </c>
      <c r="G31" s="61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60">
        <v>1.563347</v>
      </c>
      <c r="M33" s="6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9">
        <v>232.62576399999998</v>
      </c>
      <c r="M34" s="59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9">
        <v>188.55112700000001</v>
      </c>
      <c r="M35" s="59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9">
        <v>1.0978E-2</v>
      </c>
      <c r="M36" s="59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9">
        <v>41.003689000000001</v>
      </c>
      <c r="M37" s="5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3">
        <v>275.60000000000002</v>
      </c>
      <c r="K39" s="63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61">
        <v>866.71500000000003</v>
      </c>
      <c r="D42" s="61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2">
        <v>150.92699999999999</v>
      </c>
      <c r="M45" s="62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74">
        <v>90.870999999999995</v>
      </c>
      <c r="M46" s="74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74">
        <v>65.024000000000001</v>
      </c>
      <c r="M47" s="74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3"/>
      <c r="M48" s="83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2">
        <v>293.43200000000002</v>
      </c>
      <c r="M49" s="62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74">
        <v>266.46100000000001</v>
      </c>
      <c r="M50" s="74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61">
        <v>652506.70700000005</v>
      </c>
      <c r="D53" s="61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61">
        <v>341.62599999999998</v>
      </c>
      <c r="D56" s="61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62</v>
      </c>
      <c r="B57" s="2"/>
      <c r="C57" s="57"/>
      <c r="D57" s="57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61">
        <f>'[1]Предельный уровень'!$G$25/1000</f>
        <v>1.24</v>
      </c>
      <c r="D58" s="61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61">
        <v>314696.93099999998</v>
      </c>
      <c r="F61" s="61"/>
      <c r="G61" s="61"/>
      <c r="H61" s="61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61">
        <v>866.71500000000003</v>
      </c>
      <c r="M63" s="61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75">
        <v>147982.70499999999</v>
      </c>
      <c r="M64" s="75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75">
        <v>131865.71599999999</v>
      </c>
      <c r="M65" s="75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75">
        <v>5.6740000000000004</v>
      </c>
      <c r="M66" s="75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75">
        <v>33976.120999999999</v>
      </c>
      <c r="M67" s="75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63">
        <v>171985.7</v>
      </c>
      <c r="D70" s="63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63</v>
      </c>
      <c r="B73" s="4"/>
      <c r="C73" s="4"/>
      <c r="D73" s="4"/>
      <c r="E73" s="4"/>
      <c r="F73" s="25">
        <v>0</v>
      </c>
      <c r="G73" s="25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45"/>
      <c r="G74" s="45"/>
      <c r="H74" s="4"/>
      <c r="I74" s="4"/>
      <c r="J74" s="4"/>
      <c r="K74" s="4"/>
      <c r="L74" s="5"/>
      <c r="M74" s="4"/>
    </row>
    <row r="75" spans="1:13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13" ht="15.75" x14ac:dyDescent="0.25">
      <c r="A76" s="16" t="s">
        <v>57</v>
      </c>
      <c r="B76" s="17"/>
      <c r="C76" s="17"/>
      <c r="D76" s="17"/>
      <c r="E76" s="17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18" t="s">
        <v>58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46"/>
      <c r="B79" s="47" t="s">
        <v>3</v>
      </c>
      <c r="C79" s="48" t="s">
        <v>4</v>
      </c>
      <c r="D79" s="48" t="s">
        <v>5</v>
      </c>
      <c r="E79" s="49" t="s">
        <v>6</v>
      </c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41" t="s">
        <v>51</v>
      </c>
      <c r="B80" s="76">
        <v>470.73</v>
      </c>
      <c r="C80" s="77"/>
      <c r="D80" s="77"/>
      <c r="E80" s="78"/>
      <c r="F80" s="3"/>
      <c r="G80" s="3"/>
      <c r="H80" s="3"/>
      <c r="I80" s="3"/>
      <c r="J80" s="3"/>
      <c r="K80" s="3"/>
      <c r="L80" s="3"/>
      <c r="M80" s="3"/>
    </row>
    <row r="81" spans="1:13" ht="75" x14ac:dyDescent="0.25">
      <c r="A81" s="42" t="s">
        <v>60</v>
      </c>
      <c r="B81" s="50">
        <v>1350.52</v>
      </c>
      <c r="C81" s="51">
        <v>2051.23</v>
      </c>
      <c r="D81" s="51">
        <v>3036.95</v>
      </c>
      <c r="E81" s="52">
        <v>4366.95</v>
      </c>
      <c r="F81" s="3"/>
      <c r="G81" s="3"/>
      <c r="H81" s="3"/>
      <c r="I81" s="3"/>
      <c r="J81" s="3"/>
      <c r="K81" s="3"/>
      <c r="L81" s="3"/>
      <c r="M81" s="3"/>
    </row>
    <row r="82" spans="1:13" ht="106.5" customHeight="1" x14ac:dyDescent="0.25">
      <c r="A82" s="42" t="s">
        <v>52</v>
      </c>
      <c r="B82" s="71">
        <v>5.84</v>
      </c>
      <c r="C82" s="72"/>
      <c r="D82" s="72"/>
      <c r="E82" s="7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42" t="s">
        <v>64</v>
      </c>
      <c r="B83" s="71">
        <v>1.5209999999999999</v>
      </c>
      <c r="C83" s="72"/>
      <c r="D83" s="72"/>
      <c r="E83" s="73"/>
      <c r="F83" s="20"/>
      <c r="G83" s="3"/>
      <c r="H83" s="20"/>
      <c r="I83" s="3"/>
      <c r="J83" s="3"/>
      <c r="K83" s="3"/>
      <c r="L83" s="3"/>
      <c r="M83" s="3"/>
    </row>
    <row r="84" spans="1:13" ht="45" x14ac:dyDescent="0.25">
      <c r="A84" s="42" t="s">
        <v>65</v>
      </c>
      <c r="B84" s="71">
        <v>0.42199999999999999</v>
      </c>
      <c r="C84" s="72"/>
      <c r="D84" s="72"/>
      <c r="E84" s="73"/>
      <c r="F84" s="20"/>
      <c r="G84" s="3"/>
      <c r="H84" s="3"/>
      <c r="I84" s="3"/>
      <c r="J84" s="3"/>
      <c r="K84" s="3"/>
      <c r="L84" s="3"/>
      <c r="M84" s="3"/>
    </row>
    <row r="85" spans="1:13" ht="30" x14ac:dyDescent="0.25">
      <c r="A85" s="43" t="s">
        <v>66</v>
      </c>
      <c r="B85" s="80">
        <v>3.8929999999999998</v>
      </c>
      <c r="C85" s="81"/>
      <c r="D85" s="81"/>
      <c r="E85" s="82"/>
      <c r="F85" s="20"/>
      <c r="G85" s="3"/>
      <c r="H85" s="3"/>
      <c r="I85" s="3"/>
      <c r="J85" s="3"/>
      <c r="K85" s="3"/>
      <c r="L85" s="3"/>
      <c r="M85" s="3"/>
    </row>
    <row r="86" spans="1:13" x14ac:dyDescent="0.25">
      <c r="A86" s="44" t="s">
        <v>53</v>
      </c>
      <c r="B86" s="38">
        <v>1827.09</v>
      </c>
      <c r="C86" s="39">
        <v>2527.8000000000002</v>
      </c>
      <c r="D86" s="39">
        <v>3513.52</v>
      </c>
      <c r="E86" s="40">
        <v>4843.5200000000004</v>
      </c>
      <c r="F86" s="3"/>
      <c r="G86" s="3"/>
      <c r="H86" s="3"/>
      <c r="I86" s="3"/>
      <c r="J86" s="3"/>
      <c r="K86" s="3"/>
      <c r="L86" s="3"/>
      <c r="M86" s="3"/>
    </row>
  </sheetData>
  <mergeCells count="40">
    <mergeCell ref="L48:M48"/>
    <mergeCell ref="G61:H61"/>
    <mergeCell ref="E61:F61"/>
    <mergeCell ref="C58:D58"/>
    <mergeCell ref="B80:E80"/>
    <mergeCell ref="L49:M49"/>
    <mergeCell ref="A75:M75"/>
    <mergeCell ref="B85:E85"/>
    <mergeCell ref="B84:E84"/>
    <mergeCell ref="C70:D70"/>
    <mergeCell ref="A1:L2"/>
    <mergeCell ref="G6:J6"/>
    <mergeCell ref="A6:F7"/>
    <mergeCell ref="B82:E82"/>
    <mergeCell ref="B83:E83"/>
    <mergeCell ref="C56:D56"/>
    <mergeCell ref="C53:D53"/>
    <mergeCell ref="L50:M50"/>
    <mergeCell ref="L47:M47"/>
    <mergeCell ref="L67:M67"/>
    <mergeCell ref="L66:M66"/>
    <mergeCell ref="L65:M65"/>
    <mergeCell ref="L64:M64"/>
    <mergeCell ref="L63:M63"/>
    <mergeCell ref="F28:G28"/>
    <mergeCell ref="L46:M46"/>
    <mergeCell ref="L45:M45"/>
    <mergeCell ref="C42:D42"/>
    <mergeCell ref="J39:K39"/>
    <mergeCell ref="L37:M37"/>
    <mergeCell ref="K25:L25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</mergeCells>
  <pageMargins left="0" right="0" top="0" bottom="0" header="0" footer="0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opLeftCell="A61" zoomScale="80" zoomScaleNormal="80" workbookViewId="0">
      <selection activeCell="A84" sqref="A84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5.42578125" style="8" customWidth="1"/>
    <col min="4" max="5" width="9.140625" style="8"/>
    <col min="6" max="6" width="15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1:13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</row>
    <row r="3" spans="1:13" ht="15.75" x14ac:dyDescent="0.25">
      <c r="A3" s="3"/>
      <c r="B3" s="3"/>
      <c r="C3" s="3"/>
      <c r="D3" s="3"/>
      <c r="E3" s="3"/>
      <c r="F3" s="10" t="s">
        <v>61</v>
      </c>
      <c r="G3" s="3"/>
      <c r="H3" s="3"/>
      <c r="I3" s="3"/>
      <c r="J3" s="3"/>
      <c r="K3" s="3"/>
      <c r="L3" s="3"/>
      <c r="M3" s="3"/>
    </row>
    <row r="4" spans="1:13" x14ac:dyDescent="0.25">
      <c r="A4" s="3" t="s">
        <v>55</v>
      </c>
      <c r="B4" s="3"/>
      <c r="C4" s="3"/>
      <c r="D4" s="3"/>
      <c r="E4" s="11" t="s">
        <v>56</v>
      </c>
      <c r="F4" s="12"/>
      <c r="G4" s="12"/>
      <c r="H4" s="11"/>
      <c r="I4" s="11"/>
      <c r="J4" s="11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84"/>
      <c r="B6" s="84"/>
      <c r="C6" s="84"/>
      <c r="D6" s="84"/>
      <c r="E6" s="84"/>
      <c r="F6" s="84"/>
      <c r="G6" s="85" t="s">
        <v>2</v>
      </c>
      <c r="H6" s="86"/>
      <c r="I6" s="86"/>
      <c r="J6" s="87"/>
      <c r="L6" s="3"/>
      <c r="M6" s="3"/>
    </row>
    <row r="7" spans="1:13" x14ac:dyDescent="0.25">
      <c r="A7" s="84"/>
      <c r="B7" s="84"/>
      <c r="C7" s="84"/>
      <c r="D7" s="84"/>
      <c r="E7" s="84"/>
      <c r="F7" s="84"/>
      <c r="G7" s="22" t="s">
        <v>3</v>
      </c>
      <c r="H7" s="22" t="s">
        <v>4</v>
      </c>
      <c r="I7" s="22" t="s">
        <v>5</v>
      </c>
      <c r="J7" s="22" t="s">
        <v>6</v>
      </c>
      <c r="L7" s="3"/>
      <c r="M7" s="3"/>
    </row>
    <row r="8" spans="1:13" x14ac:dyDescent="0.25">
      <c r="A8" s="23" t="s">
        <v>7</v>
      </c>
      <c r="B8" s="23"/>
      <c r="C8" s="23"/>
      <c r="D8" s="23"/>
      <c r="E8" s="23"/>
      <c r="F8" s="23"/>
      <c r="G8" s="28">
        <v>3459.97</v>
      </c>
      <c r="H8" s="28">
        <v>3459.97</v>
      </c>
      <c r="I8" s="28">
        <v>3459.97</v>
      </c>
      <c r="J8" s="28">
        <v>3459.97</v>
      </c>
      <c r="L8" s="3"/>
      <c r="M8" s="3"/>
    </row>
    <row r="9" spans="1:13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15"/>
      <c r="H11" s="15"/>
      <c r="I11" s="15"/>
      <c r="J11" s="15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15"/>
      <c r="H12" s="15"/>
      <c r="I12" s="15"/>
      <c r="J12" s="15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8">
        <v>2983.4</v>
      </c>
      <c r="I14" s="5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8">
        <v>1282.54</v>
      </c>
      <c r="L18" s="58"/>
      <c r="M18" s="26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8">
        <v>925758.52</v>
      </c>
      <c r="L20" s="58"/>
      <c r="M20" s="27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97">
        <v>1.8372569749682799E-3</v>
      </c>
      <c r="C23" s="97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1043.5319999999999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1">
        <v>1.1120000000000001</v>
      </c>
      <c r="G28" s="61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61">
        <v>463.75490499999995</v>
      </c>
      <c r="G31" s="61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60">
        <v>1.563347</v>
      </c>
      <c r="M33" s="6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9">
        <v>232.62576399999998</v>
      </c>
      <c r="M34" s="59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9">
        <v>188.55112700000001</v>
      </c>
      <c r="M35" s="59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9">
        <v>1.0978E-2</v>
      </c>
      <c r="M36" s="59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9">
        <v>41.003689000000001</v>
      </c>
      <c r="M37" s="5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3">
        <v>275.60000000000002</v>
      </c>
      <c r="K39" s="63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61">
        <v>866.71500000000003</v>
      </c>
      <c r="D42" s="61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2">
        <v>150.92699999999999</v>
      </c>
      <c r="M45" s="62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74">
        <v>90.870999999999995</v>
      </c>
      <c r="M46" s="74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74">
        <v>65.024000000000001</v>
      </c>
      <c r="M47" s="74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3"/>
      <c r="M48" s="83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2">
        <v>293.43200000000002</v>
      </c>
      <c r="M49" s="62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74">
        <v>266.46100000000001</v>
      </c>
      <c r="M50" s="74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61">
        <v>652506.70700000005</v>
      </c>
      <c r="D53" s="61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61">
        <v>341.62599999999998</v>
      </c>
      <c r="D56" s="61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62</v>
      </c>
      <c r="B57" s="2"/>
      <c r="C57" s="57"/>
      <c r="D57" s="57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61">
        <f>'[1]Предельный уровень'!$G$25/1000</f>
        <v>1.24</v>
      </c>
      <c r="D58" s="61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61">
        <v>314696.93099999998</v>
      </c>
      <c r="F61" s="61"/>
      <c r="G61" s="61"/>
      <c r="H61" s="61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61">
        <v>866.71500000000003</v>
      </c>
      <c r="M63" s="61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75">
        <v>147982.70499999999</v>
      </c>
      <c r="M64" s="75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75">
        <v>131865.71599999999</v>
      </c>
      <c r="M65" s="75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75">
        <v>5.6740000000000004</v>
      </c>
      <c r="M66" s="75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75">
        <v>33976.120999999999</v>
      </c>
      <c r="M67" s="75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63">
        <v>171985.7</v>
      </c>
      <c r="D70" s="63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63</v>
      </c>
      <c r="B73" s="4"/>
      <c r="C73" s="4"/>
      <c r="D73" s="4"/>
      <c r="E73" s="4"/>
      <c r="F73" s="25">
        <v>0</v>
      </c>
      <c r="G73" s="25"/>
      <c r="H73" s="4"/>
      <c r="I73" s="4"/>
      <c r="J73" s="4"/>
      <c r="K73" s="4"/>
      <c r="L73" s="5"/>
      <c r="M73" s="4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x14ac:dyDescent="0.25">
      <c r="A75" s="16" t="s">
        <v>57</v>
      </c>
      <c r="B75" s="17"/>
      <c r="C75" s="17"/>
      <c r="D75" s="17"/>
      <c r="E75" s="17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18" t="s">
        <v>58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29"/>
      <c r="B78" s="30" t="s">
        <v>3</v>
      </c>
      <c r="C78" s="30" t="s">
        <v>4</v>
      </c>
      <c r="D78" s="30" t="s">
        <v>5</v>
      </c>
      <c r="E78" s="31" t="s">
        <v>6</v>
      </c>
      <c r="F78" s="3"/>
      <c r="G78" s="3"/>
      <c r="H78" s="3"/>
      <c r="I78" s="3"/>
      <c r="J78" s="3"/>
      <c r="K78" s="3"/>
      <c r="L78" s="3"/>
      <c r="M78" s="3"/>
    </row>
    <row r="79" spans="1:13" ht="27.75" customHeight="1" x14ac:dyDescent="0.25">
      <c r="A79" s="32" t="s">
        <v>51</v>
      </c>
      <c r="B79" s="91">
        <v>470.73</v>
      </c>
      <c r="C79" s="92"/>
      <c r="D79" s="92"/>
      <c r="E79" s="93"/>
      <c r="F79" s="3"/>
      <c r="G79" s="3"/>
      <c r="H79" s="3"/>
      <c r="I79" s="3"/>
      <c r="J79" s="3"/>
      <c r="K79" s="3"/>
      <c r="L79" s="3"/>
      <c r="M79" s="3"/>
    </row>
    <row r="80" spans="1:13" ht="106.5" customHeight="1" x14ac:dyDescent="0.25">
      <c r="A80" s="33" t="s">
        <v>52</v>
      </c>
      <c r="B80" s="88">
        <v>5.84</v>
      </c>
      <c r="C80" s="89"/>
      <c r="D80" s="89"/>
      <c r="E80" s="90"/>
      <c r="F80" s="3"/>
      <c r="G80" s="3"/>
      <c r="H80" s="3"/>
      <c r="I80" s="3"/>
      <c r="J80" s="3"/>
      <c r="K80" s="3"/>
      <c r="L80" s="3"/>
      <c r="M80" s="3"/>
    </row>
    <row r="81" spans="1:13" ht="30" x14ac:dyDescent="0.25">
      <c r="A81" s="33" t="s">
        <v>64</v>
      </c>
      <c r="B81" s="88">
        <v>1.5209999999999999</v>
      </c>
      <c r="C81" s="89"/>
      <c r="D81" s="89"/>
      <c r="E81" s="90"/>
      <c r="F81" s="20"/>
      <c r="G81" s="3"/>
      <c r="H81" s="20"/>
      <c r="I81" s="3"/>
      <c r="J81" s="3"/>
      <c r="K81" s="3"/>
      <c r="L81" s="3"/>
      <c r="M81" s="3"/>
    </row>
    <row r="82" spans="1:13" ht="60" x14ac:dyDescent="0.25">
      <c r="A82" s="33" t="s">
        <v>65</v>
      </c>
      <c r="B82" s="88">
        <v>0.42199999999999999</v>
      </c>
      <c r="C82" s="89"/>
      <c r="D82" s="89"/>
      <c r="E82" s="90"/>
      <c r="F82" s="20"/>
      <c r="G82" s="3"/>
      <c r="H82" s="3"/>
      <c r="I82" s="3"/>
      <c r="J82" s="3"/>
      <c r="K82" s="3"/>
      <c r="L82" s="3"/>
      <c r="M82" s="3"/>
    </row>
    <row r="83" spans="1:13" ht="30" x14ac:dyDescent="0.25">
      <c r="A83" s="33" t="s">
        <v>66</v>
      </c>
      <c r="B83" s="88">
        <v>3.8929999999999998</v>
      </c>
      <c r="C83" s="89"/>
      <c r="D83" s="89"/>
      <c r="E83" s="90"/>
      <c r="F83" s="20"/>
      <c r="G83" s="3"/>
      <c r="H83" s="3"/>
      <c r="I83" s="3"/>
      <c r="J83" s="3"/>
      <c r="K83" s="3"/>
      <c r="L83" s="3"/>
      <c r="M83" s="3"/>
    </row>
    <row r="84" spans="1:13" x14ac:dyDescent="0.25">
      <c r="A84" s="34" t="s">
        <v>53</v>
      </c>
      <c r="B84" s="35">
        <v>476.57</v>
      </c>
      <c r="C84" s="35">
        <v>476.57</v>
      </c>
      <c r="D84" s="35">
        <v>476.57</v>
      </c>
      <c r="E84" s="36">
        <v>476.57</v>
      </c>
      <c r="F84" s="3"/>
      <c r="G84" s="3"/>
      <c r="H84" s="3"/>
      <c r="I84" s="3"/>
      <c r="J84" s="3"/>
      <c r="K84" s="3"/>
      <c r="L84" s="3"/>
      <c r="M84" s="3"/>
    </row>
  </sheetData>
  <mergeCells count="39">
    <mergeCell ref="H14:I14"/>
    <mergeCell ref="K18:L18"/>
    <mergeCell ref="C58:D58"/>
    <mergeCell ref="E61:F61"/>
    <mergeCell ref="G61:H61"/>
    <mergeCell ref="C56:D56"/>
    <mergeCell ref="C42:D42"/>
    <mergeCell ref="C53:D53"/>
    <mergeCell ref="L66:M66"/>
    <mergeCell ref="L67:M67"/>
    <mergeCell ref="C70:D70"/>
    <mergeCell ref="J39:K39"/>
    <mergeCell ref="K25:L25"/>
    <mergeCell ref="F28:G28"/>
    <mergeCell ref="L48:M48"/>
    <mergeCell ref="F31:G31"/>
    <mergeCell ref="L33:M33"/>
    <mergeCell ref="L47:M47"/>
    <mergeCell ref="L34:M34"/>
    <mergeCell ref="L35:M35"/>
    <mergeCell ref="L36:M36"/>
    <mergeCell ref="L45:M45"/>
    <mergeCell ref="L46:M46"/>
    <mergeCell ref="K20:L20"/>
    <mergeCell ref="B82:E82"/>
    <mergeCell ref="B83:E83"/>
    <mergeCell ref="B79:E79"/>
    <mergeCell ref="B80:E80"/>
    <mergeCell ref="B81:E81"/>
    <mergeCell ref="L37:M37"/>
    <mergeCell ref="L49:M49"/>
    <mergeCell ref="L63:M63"/>
    <mergeCell ref="L64:M64"/>
    <mergeCell ref="L65:M65"/>
    <mergeCell ref="L50:M50"/>
    <mergeCell ref="B23:C23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opLeftCell="A54" zoomScale="80" zoomScaleNormal="80" workbookViewId="0">
      <selection activeCell="A83" sqref="A8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1:13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</row>
    <row r="3" spans="1:13" ht="15.75" x14ac:dyDescent="0.25">
      <c r="A3" s="3"/>
      <c r="B3" s="3"/>
      <c r="C3" s="3"/>
      <c r="D3" s="3"/>
      <c r="E3" s="3"/>
      <c r="F3" s="10" t="s">
        <v>61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96" t="s">
        <v>54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3"/>
      <c r="M6" s="3"/>
    </row>
    <row r="7" spans="1:13" x14ac:dyDescent="0.25">
      <c r="A7" s="69"/>
      <c r="B7" s="69"/>
      <c r="C7" s="69"/>
      <c r="D7" s="69"/>
      <c r="E7" s="69"/>
      <c r="F7" s="69"/>
      <c r="G7" s="22" t="s">
        <v>3</v>
      </c>
      <c r="H7" s="22" t="s">
        <v>4</v>
      </c>
      <c r="I7" s="22" t="s">
        <v>5</v>
      </c>
      <c r="J7" s="22" t="s">
        <v>6</v>
      </c>
      <c r="L7" s="3"/>
      <c r="M7" s="3"/>
    </row>
    <row r="8" spans="1:13" x14ac:dyDescent="0.25">
      <c r="A8" s="14" t="s">
        <v>7</v>
      </c>
      <c r="B8" s="14"/>
      <c r="C8" s="14"/>
      <c r="D8" s="14"/>
      <c r="E8" s="14"/>
      <c r="F8" s="14"/>
      <c r="G8" s="28">
        <v>3121.42</v>
      </c>
      <c r="H8" s="28">
        <v>3121.42</v>
      </c>
      <c r="I8" s="28">
        <v>3121.42</v>
      </c>
      <c r="J8" s="28">
        <v>3121.42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8">
        <v>2983.4</v>
      </c>
      <c r="I14" s="5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8">
        <v>1282.54</v>
      </c>
      <c r="L18" s="58"/>
      <c r="M18" s="26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8">
        <v>925758.52</v>
      </c>
      <c r="L20" s="58"/>
      <c r="M20" s="27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97">
        <v>1.8372569749682799E-3</v>
      </c>
      <c r="C23" s="97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1043.5319999999999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1">
        <v>1.1120000000000001</v>
      </c>
      <c r="G28" s="61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61">
        <v>463.75490499999995</v>
      </c>
      <c r="G31" s="61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60">
        <v>1.563347</v>
      </c>
      <c r="M33" s="6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9">
        <v>232.62576399999998</v>
      </c>
      <c r="M34" s="59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9">
        <v>188.55112700000001</v>
      </c>
      <c r="M35" s="59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9">
        <v>1.0978E-2</v>
      </c>
      <c r="M36" s="59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9">
        <v>41.003689000000001</v>
      </c>
      <c r="M37" s="5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3">
        <v>275.60000000000002</v>
      </c>
      <c r="K39" s="63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61">
        <v>866.71500000000003</v>
      </c>
      <c r="D42" s="61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2">
        <v>150.92699999999999</v>
      </c>
      <c r="M45" s="62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74">
        <v>90.870999999999995</v>
      </c>
      <c r="M46" s="74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74">
        <v>65.024000000000001</v>
      </c>
      <c r="M47" s="74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3"/>
      <c r="M48" s="83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2">
        <v>293.43200000000002</v>
      </c>
      <c r="M49" s="62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74">
        <v>266.46100000000001</v>
      </c>
      <c r="M50" s="74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61">
        <v>652506.70700000005</v>
      </c>
      <c r="D53" s="61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61">
        <v>341.62599999999998</v>
      </c>
      <c r="D56" s="61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62</v>
      </c>
      <c r="B57" s="2"/>
      <c r="C57" s="57"/>
      <c r="D57" s="57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61">
        <f>'[1]Предельный уровень'!$G$25/1000</f>
        <v>1.24</v>
      </c>
      <c r="D58" s="61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61">
        <v>314696.93099999998</v>
      </c>
      <c r="F61" s="61"/>
      <c r="G61" s="61"/>
      <c r="H61" s="61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61">
        <v>866.71500000000003</v>
      </c>
      <c r="M63" s="61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75">
        <v>147982.70499999999</v>
      </c>
      <c r="M64" s="75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75">
        <v>131865.71599999999</v>
      </c>
      <c r="M65" s="75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75">
        <v>5.6740000000000004</v>
      </c>
      <c r="M66" s="75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75">
        <v>33976.120999999999</v>
      </c>
      <c r="M67" s="75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63">
        <v>171985.7</v>
      </c>
      <c r="D70" s="63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63</v>
      </c>
      <c r="B73" s="4"/>
      <c r="C73" s="4"/>
      <c r="D73" s="4"/>
      <c r="E73" s="4"/>
      <c r="F73" s="25">
        <v>0</v>
      </c>
      <c r="G73" s="25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45"/>
      <c r="G74" s="45"/>
      <c r="H74" s="4"/>
      <c r="I74" s="4"/>
      <c r="J74" s="4"/>
      <c r="K74" s="4"/>
      <c r="L74" s="5"/>
      <c r="M74" s="4"/>
    </row>
    <row r="75" spans="1:13" x14ac:dyDescent="0.25">
      <c r="A75" s="18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9"/>
      <c r="B77" s="30" t="s">
        <v>3</v>
      </c>
      <c r="C77" s="30" t="s">
        <v>4</v>
      </c>
      <c r="D77" s="30" t="s">
        <v>5</v>
      </c>
      <c r="E77" s="31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27.75" customHeight="1" x14ac:dyDescent="0.25">
      <c r="A78" s="32" t="s">
        <v>51</v>
      </c>
      <c r="B78" s="94">
        <v>132.18</v>
      </c>
      <c r="C78" s="94"/>
      <c r="D78" s="94"/>
      <c r="E78" s="95"/>
      <c r="F78" s="3"/>
      <c r="G78" s="3"/>
      <c r="H78" s="3"/>
      <c r="I78" s="3"/>
      <c r="J78" s="3"/>
      <c r="K78" s="3"/>
      <c r="L78" s="3"/>
      <c r="M78" s="3"/>
    </row>
    <row r="79" spans="1:13" ht="150" x14ac:dyDescent="0.25">
      <c r="A79" s="33" t="s">
        <v>52</v>
      </c>
      <c r="B79" s="88">
        <v>5.84</v>
      </c>
      <c r="C79" s="89"/>
      <c r="D79" s="89"/>
      <c r="E79" s="90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33" t="s">
        <v>64</v>
      </c>
      <c r="B80" s="88">
        <v>1.5209999999999999</v>
      </c>
      <c r="C80" s="89"/>
      <c r="D80" s="89"/>
      <c r="E80" s="90"/>
      <c r="F80" s="20"/>
      <c r="G80" s="20"/>
      <c r="H80" s="3"/>
      <c r="I80" s="3"/>
      <c r="J80" s="3"/>
      <c r="K80" s="3"/>
      <c r="L80" s="3"/>
      <c r="M80" s="3"/>
    </row>
    <row r="81" spans="1:13" ht="60" x14ac:dyDescent="0.25">
      <c r="A81" s="33" t="s">
        <v>65</v>
      </c>
      <c r="B81" s="88">
        <v>0.42199999999999999</v>
      </c>
      <c r="C81" s="89"/>
      <c r="D81" s="89"/>
      <c r="E81" s="90"/>
      <c r="F81" s="20"/>
      <c r="G81" s="20"/>
    </row>
    <row r="82" spans="1:13" ht="30" x14ac:dyDescent="0.25">
      <c r="A82" s="33" t="s">
        <v>66</v>
      </c>
      <c r="B82" s="88">
        <v>3.8929999999999998</v>
      </c>
      <c r="C82" s="89"/>
      <c r="D82" s="89"/>
      <c r="E82" s="90"/>
      <c r="F82" s="20"/>
      <c r="G82" s="20"/>
      <c r="H82" s="3"/>
      <c r="I82" s="3"/>
      <c r="J82" s="3"/>
      <c r="K82" s="3"/>
      <c r="L82" s="3"/>
      <c r="M82" s="3"/>
    </row>
    <row r="83" spans="1:13" x14ac:dyDescent="0.25">
      <c r="A83" s="34" t="s">
        <v>53</v>
      </c>
      <c r="B83" s="35">
        <v>138.02000000000001</v>
      </c>
      <c r="C83" s="35">
        <v>138.02000000000001</v>
      </c>
      <c r="D83" s="35">
        <v>138.02000000000001</v>
      </c>
      <c r="E83" s="36">
        <v>138.02000000000001</v>
      </c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mergeCells count="40">
    <mergeCell ref="C70:D70"/>
    <mergeCell ref="C58:D58"/>
    <mergeCell ref="E61:F61"/>
    <mergeCell ref="G61:H61"/>
    <mergeCell ref="L66:M66"/>
    <mergeCell ref="L67:M67"/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80:E80"/>
    <mergeCell ref="B81:E81"/>
    <mergeCell ref="B82:E82"/>
    <mergeCell ref="L49:M49"/>
    <mergeCell ref="L50:M50"/>
    <mergeCell ref="C53:D53"/>
    <mergeCell ref="L64:M64"/>
    <mergeCell ref="L65:M65"/>
    <mergeCell ref="B79:E79"/>
    <mergeCell ref="B78:E78"/>
    <mergeCell ref="C56:D56"/>
    <mergeCell ref="L63:M63"/>
    <mergeCell ref="L48:M48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70" zoomScale="80" zoomScaleNormal="80" workbookViewId="0">
      <selection activeCell="A83" sqref="A83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1:13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</row>
    <row r="3" spans="1:13" ht="15.75" x14ac:dyDescent="0.25">
      <c r="A3" s="3"/>
      <c r="B3" s="3"/>
      <c r="C3" s="3"/>
      <c r="D3" s="3"/>
      <c r="E3" s="3"/>
      <c r="F3" s="10" t="s">
        <v>61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3"/>
      <c r="M6" s="3"/>
    </row>
    <row r="7" spans="1:13" x14ac:dyDescent="0.25">
      <c r="A7" s="69"/>
      <c r="B7" s="69"/>
      <c r="C7" s="69"/>
      <c r="D7" s="69"/>
      <c r="E7" s="69"/>
      <c r="F7" s="69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x14ac:dyDescent="0.25">
      <c r="A8" s="14" t="s">
        <v>7</v>
      </c>
      <c r="B8" s="14"/>
      <c r="C8" s="14"/>
      <c r="D8" s="14"/>
      <c r="E8" s="14"/>
      <c r="F8" s="14"/>
      <c r="G8" s="37">
        <v>3176.6</v>
      </c>
      <c r="H8" s="37">
        <v>3176.6</v>
      </c>
      <c r="I8" s="37">
        <v>3176.6</v>
      </c>
      <c r="J8" s="37">
        <v>3176.6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8">
        <v>2983.4</v>
      </c>
      <c r="I14" s="5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8">
        <v>1282.54</v>
      </c>
      <c r="L18" s="58"/>
      <c r="M18" s="26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8">
        <v>925758.52</v>
      </c>
      <c r="L20" s="58"/>
      <c r="M20" s="27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97">
        <v>1.8372569749682799E-3</v>
      </c>
      <c r="C23" s="97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64">
        <v>1043.5319999999999</v>
      </c>
      <c r="L25" s="6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61">
        <v>1.1120000000000001</v>
      </c>
      <c r="G28" s="61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61">
        <v>463.75490499999995</v>
      </c>
      <c r="G31" s="61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60">
        <v>1.563347</v>
      </c>
      <c r="M33" s="60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59">
        <v>232.62576399999998</v>
      </c>
      <c r="M34" s="59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59">
        <v>188.55112700000001</v>
      </c>
      <c r="M35" s="59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59">
        <v>1.0978E-2</v>
      </c>
      <c r="M36" s="59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59">
        <v>41.003689000000001</v>
      </c>
      <c r="M37" s="5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63">
        <v>275.60000000000002</v>
      </c>
      <c r="K39" s="63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61">
        <v>866.71500000000003</v>
      </c>
      <c r="D42" s="61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21"/>
      <c r="M44" s="21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62">
        <v>150.92699999999999</v>
      </c>
      <c r="M45" s="62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74">
        <v>90.870999999999995</v>
      </c>
      <c r="M46" s="74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74">
        <v>65.024000000000001</v>
      </c>
      <c r="M47" s="74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83"/>
      <c r="M48" s="83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62">
        <v>293.43200000000002</v>
      </c>
      <c r="M49" s="62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74">
        <v>266.46100000000001</v>
      </c>
      <c r="M50" s="74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61">
        <v>652506.70700000005</v>
      </c>
      <c r="D53" s="61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61">
        <v>341.62599999999998</v>
      </c>
      <c r="D56" s="61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62</v>
      </c>
      <c r="B57" s="2"/>
      <c r="C57" s="57"/>
      <c r="D57" s="57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61">
        <f>'[1]Предельный уровень'!$G$25/1000</f>
        <v>1.24</v>
      </c>
      <c r="D58" s="61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61">
        <v>314696.93099999998</v>
      </c>
      <c r="F61" s="61"/>
      <c r="G61" s="61"/>
      <c r="H61" s="61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61">
        <v>866.71500000000003</v>
      </c>
      <c r="M63" s="61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75">
        <v>147982.70499999999</v>
      </c>
      <c r="M64" s="75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75">
        <v>131865.71599999999</v>
      </c>
      <c r="M65" s="75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75">
        <v>5.6740000000000004</v>
      </c>
      <c r="M66" s="75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75">
        <v>33976.120999999999</v>
      </c>
      <c r="M67" s="75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63">
        <v>171985.7</v>
      </c>
      <c r="D70" s="63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63</v>
      </c>
      <c r="B73" s="4"/>
      <c r="C73" s="4"/>
      <c r="D73" s="4"/>
      <c r="E73" s="4"/>
      <c r="F73" s="25">
        <v>0</v>
      </c>
      <c r="G73" s="25"/>
      <c r="H73" s="4"/>
      <c r="I73" s="4"/>
      <c r="J73" s="4"/>
      <c r="K73" s="4"/>
      <c r="L73" s="5"/>
      <c r="M73" s="4"/>
    </row>
    <row r="74" spans="1:1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8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9"/>
      <c r="B77" s="30" t="s">
        <v>3</v>
      </c>
      <c r="C77" s="30" t="s">
        <v>4</v>
      </c>
      <c r="D77" s="30" t="s">
        <v>5</v>
      </c>
      <c r="E77" s="31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32" t="s">
        <v>51</v>
      </c>
      <c r="B78" s="94">
        <v>187.36</v>
      </c>
      <c r="C78" s="94"/>
      <c r="D78" s="94"/>
      <c r="E78" s="95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33" t="s">
        <v>52</v>
      </c>
      <c r="B79" s="88">
        <v>5.84</v>
      </c>
      <c r="C79" s="89"/>
      <c r="D79" s="89"/>
      <c r="E79" s="90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33" t="s">
        <v>64</v>
      </c>
      <c r="B80" s="88">
        <v>1.5209999999999999</v>
      </c>
      <c r="C80" s="89"/>
      <c r="D80" s="89"/>
      <c r="E80" s="90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33" t="s">
        <v>65</v>
      </c>
      <c r="B81" s="88">
        <v>0.42199999999999999</v>
      </c>
      <c r="C81" s="89"/>
      <c r="D81" s="89"/>
      <c r="E81" s="90"/>
    </row>
    <row r="82" spans="1:13" ht="30" x14ac:dyDescent="0.25">
      <c r="A82" s="33" t="s">
        <v>66</v>
      </c>
      <c r="B82" s="88">
        <v>3.8929999999999998</v>
      </c>
      <c r="C82" s="89"/>
      <c r="D82" s="89"/>
      <c r="E82" s="90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4" t="s">
        <v>53</v>
      </c>
      <c r="B83" s="35">
        <v>193.2</v>
      </c>
      <c r="C83" s="35">
        <v>193.2</v>
      </c>
      <c r="D83" s="35">
        <v>193.2</v>
      </c>
      <c r="E83" s="36">
        <v>193.2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L66:M66"/>
    <mergeCell ref="L67:M67"/>
    <mergeCell ref="C70:D70"/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B82:E82"/>
    <mergeCell ref="B78:E78"/>
    <mergeCell ref="B79:E79"/>
    <mergeCell ref="L45:M45"/>
    <mergeCell ref="L63:M63"/>
    <mergeCell ref="C56:D56"/>
    <mergeCell ref="L47:M47"/>
    <mergeCell ref="L48:M48"/>
    <mergeCell ref="B80:E80"/>
    <mergeCell ref="B81:E81"/>
    <mergeCell ref="L49:M49"/>
    <mergeCell ref="L50:M50"/>
    <mergeCell ref="C53:D53"/>
    <mergeCell ref="L64:M64"/>
    <mergeCell ref="L65:M65"/>
    <mergeCell ref="C58:D58"/>
    <mergeCell ref="E61:F61"/>
    <mergeCell ref="G61:H6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2022-07-14T09:15:08Z</cp:lastPrinted>
  <dcterms:created xsi:type="dcterms:W3CDTF">2012-06-18T12:12:35Z</dcterms:created>
  <dcterms:modified xsi:type="dcterms:W3CDTF">2022-07-14T09:41:33Z</dcterms:modified>
</cp:coreProperties>
</file>