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705" windowWidth="15120" windowHeight="74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E5" i="1" l="1"/>
  <c r="E4" i="1"/>
  <c r="D8" i="1"/>
  <c r="D7" i="1"/>
  <c r="D6" i="1"/>
  <c r="D5" i="1"/>
  <c r="D4" i="1"/>
  <c r="C5" i="1"/>
  <c r="C4" i="1"/>
  <c r="B8" i="1"/>
  <c r="B7" i="1"/>
  <c r="B6" i="1"/>
  <c r="B5" i="1"/>
  <c r="B4" i="1"/>
  <c r="B9" i="1" l="1"/>
  <c r="C9" i="1" l="1"/>
</calcChain>
</file>

<file path=xl/sharedStrings.xml><?xml version="1.0" encoding="utf-8"?>
<sst xmlns="http://schemas.openxmlformats.org/spreadsheetml/2006/main" count="18" uniqueCount="14">
  <si>
    <t>Объем покупки</t>
  </si>
  <si>
    <t>Наименование поставщика</t>
  </si>
  <si>
    <t>э/э, кВт*ч</t>
  </si>
  <si>
    <t>мощность, кВт</t>
  </si>
  <si>
    <t>э/э, руб/кВт*ч</t>
  </si>
  <si>
    <t>мощность, руб/кВт</t>
  </si>
  <si>
    <t>-</t>
  </si>
  <si>
    <t>ООО "Тольяттиэнергосбыт"</t>
  </si>
  <si>
    <t>цена</t>
  </si>
  <si>
    <t>ООО "РН-Энерго"</t>
  </si>
  <si>
    <t>ООО "Транснефтьэнерго"</t>
  </si>
  <si>
    <t>АО "Самарагорэнергосбыт"</t>
  </si>
  <si>
    <t>ОАО "РУСЭНЕРГОСБЫТ"</t>
  </si>
  <si>
    <t>октябрь 2016г.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</si>
</sst>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4" fontId="0" fillId="0" borderId="3" xfId="0" applyNumberFormat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3" fontId="0" fillId="0" borderId="0" xfId="0" applyNumberFormat="1"/>
    <xf numFmtId="0" fontId="0" fillId="0" borderId="0" xfId="0" applyFill="1"/>
    <xf numFmtId="0" fontId="0" fillId="0" borderId="11" xfId="0" applyBorder="1"/>
    <xf numFmtId="4" fontId="0" fillId="0" borderId="12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4" fontId="0" fillId="0" borderId="3" xfId="0" applyNumberFormat="1" applyFill="1" applyBorder="1" applyAlignment="1">
      <alignment horizontal="center"/>
    </xf>
    <xf numFmtId="4" fontId="0" fillId="0" borderId="4" xfId="0" applyNumberFormat="1" applyFill="1" applyBorder="1" applyAlignment="1">
      <alignment horizontal="center"/>
    </xf>
    <xf numFmtId="0" fontId="0" fillId="0" borderId="15" xfId="0" applyBorder="1"/>
    <xf numFmtId="0" fontId="0" fillId="0" borderId="15" xfId="0" applyBorder="1" applyAlignment="1">
      <alignment wrapText="1"/>
    </xf>
    <xf numFmtId="4" fontId="0" fillId="0" borderId="11" xfId="0" applyNumberFormat="1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 applyAlignment="1">
      <alignment wrapText="1"/>
    </xf>
    <xf numFmtId="4" fontId="0" fillId="0" borderId="1" xfId="0" applyNumberFormat="1" applyBorder="1" applyAlignment="1">
      <alignment horizontal="center"/>
    </xf>
    <xf numFmtId="0" fontId="0" fillId="0" borderId="21" xfId="0" applyBorder="1" applyAlignment="1">
      <alignment wrapText="1"/>
    </xf>
    <xf numFmtId="4" fontId="0" fillId="0" borderId="22" xfId="0" applyNumberFormat="1" applyFill="1" applyBorder="1" applyAlignment="1">
      <alignment horizontal="center"/>
    </xf>
    <xf numFmtId="4" fontId="0" fillId="0" borderId="23" xfId="0" applyNumberFormat="1" applyFill="1" applyBorder="1" applyAlignment="1">
      <alignment horizontal="center"/>
    </xf>
    <xf numFmtId="4" fontId="0" fillId="0" borderId="24" xfId="0" applyNumberFormat="1" applyFill="1" applyBorder="1" applyAlignment="1">
      <alignment horizontal="center"/>
    </xf>
    <xf numFmtId="4" fontId="0" fillId="0" borderId="25" xfId="0" applyNumberFormat="1" applyFill="1" applyBorder="1" applyAlignment="1">
      <alignment horizontal="center"/>
    </xf>
    <xf numFmtId="4" fontId="0" fillId="0" borderId="26" xfId="0" applyNumberFormat="1" applyFill="1" applyBorder="1" applyAlignment="1">
      <alignment horizontal="center"/>
    </xf>
    <xf numFmtId="4" fontId="0" fillId="0" borderId="27" xfId="0" applyNumberFormat="1" applyFill="1" applyBorder="1" applyAlignment="1">
      <alignment horizontal="center"/>
    </xf>
    <xf numFmtId="4" fontId="0" fillId="0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  <xf numFmtId="17" fontId="0" fillId="0" borderId="5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om_centr/Siemec/&#1055;&#1054;&#1050;&#1059;&#1055;&#1050;&#1040;%20&#1053;&#1040;%20&#1056;&#1054;&#1047;&#1053;&#1048;&#1062;&#1045;/&#1057;&#1074;&#1086;&#1076;&#1085;&#1072;&#1103;%20&#1090;&#1072;&#1073;&#1083;&#1080;&#1094;&#1072;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6"/>
      <sheetName val="2016 (в 46 форме)"/>
      <sheetName val="Лист2"/>
      <sheetName val="Лист3"/>
    </sheetNames>
    <sheetDataSet>
      <sheetData sheetId="0">
        <row r="23">
          <cell r="L23">
            <v>10798175</v>
          </cell>
          <cell r="M23">
            <v>1.9500393325724019</v>
          </cell>
          <cell r="AA23">
            <v>2669877</v>
          </cell>
          <cell r="AB23">
            <v>2.331491214763826</v>
          </cell>
          <cell r="AG23">
            <v>326294</v>
          </cell>
          <cell r="AH23">
            <v>1.8819023947728122</v>
          </cell>
          <cell r="AM23">
            <v>15205</v>
          </cell>
          <cell r="AN23">
            <v>1.849259454126932</v>
          </cell>
          <cell r="AS23">
            <v>269793</v>
          </cell>
          <cell r="AT23">
            <v>1.7887775813308722</v>
          </cell>
        </row>
        <row r="24">
          <cell r="L24">
            <v>17420.424999999999</v>
          </cell>
          <cell r="M24">
            <v>453.66779513128989</v>
          </cell>
          <cell r="AA24">
            <v>528</v>
          </cell>
          <cell r="AB24">
            <v>451.19971590909091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workbookViewId="0">
      <selection activeCell="E6" sqref="E6"/>
    </sheetView>
  </sheetViews>
  <sheetFormatPr defaultRowHeight="15" x14ac:dyDescent="0.25"/>
  <cols>
    <col min="1" max="1" width="30.85546875" customWidth="1"/>
    <col min="2" max="2" width="13.28515625" customWidth="1"/>
    <col min="3" max="3" width="13" customWidth="1"/>
    <col min="4" max="4" width="11.42578125" customWidth="1"/>
    <col min="5" max="5" width="10.42578125" customWidth="1"/>
  </cols>
  <sheetData>
    <row r="1" spans="1:5" x14ac:dyDescent="0.25">
      <c r="A1" s="28"/>
      <c r="B1" s="30" t="s">
        <v>13</v>
      </c>
      <c r="C1" s="31"/>
      <c r="D1" s="31"/>
      <c r="E1" s="32"/>
    </row>
    <row r="2" spans="1:5" ht="15.75" thickBot="1" x14ac:dyDescent="0.3">
      <c r="A2" s="29"/>
      <c r="B2" s="33" t="s">
        <v>0</v>
      </c>
      <c r="C2" s="34"/>
      <c r="D2" s="34" t="s">
        <v>8</v>
      </c>
      <c r="E2" s="35"/>
    </row>
    <row r="3" spans="1:5" ht="30.75" thickBot="1" x14ac:dyDescent="0.3">
      <c r="A3" s="14" t="s">
        <v>1</v>
      </c>
      <c r="B3" s="11" t="s">
        <v>2</v>
      </c>
      <c r="C3" s="20" t="s">
        <v>3</v>
      </c>
      <c r="D3" s="12" t="s">
        <v>4</v>
      </c>
      <c r="E3" s="18" t="s">
        <v>5</v>
      </c>
    </row>
    <row r="4" spans="1:5" x14ac:dyDescent="0.25">
      <c r="A4" s="15" t="s">
        <v>11</v>
      </c>
      <c r="B4" s="19">
        <f>'[1]2016'!$L$23</f>
        <v>10798175</v>
      </c>
      <c r="C4" s="21">
        <f>'[1]2016'!$L$24</f>
        <v>17420.424999999999</v>
      </c>
      <c r="D4" s="27">
        <f>'[1]2016'!$M$23</f>
        <v>1.9500393325724019</v>
      </c>
      <c r="E4" s="24">
        <f>'[1]2016'!$M$24</f>
        <v>453.66779513128989</v>
      </c>
    </row>
    <row r="5" spans="1:5" x14ac:dyDescent="0.25">
      <c r="A5" s="16" t="s">
        <v>7</v>
      </c>
      <c r="B5" s="1">
        <f>'[1]2016'!$AA$23</f>
        <v>2669877</v>
      </c>
      <c r="C5" s="22">
        <f>'[1]2016'!$AA$24</f>
        <v>528</v>
      </c>
      <c r="D5" s="9">
        <f>'[1]2016'!$AB$23</f>
        <v>2.331491214763826</v>
      </c>
      <c r="E5" s="25">
        <f>'[1]2016'!$AB$24</f>
        <v>451.19971590909091</v>
      </c>
    </row>
    <row r="6" spans="1:5" x14ac:dyDescent="0.25">
      <c r="A6" s="16" t="s">
        <v>9</v>
      </c>
      <c r="B6" s="1">
        <f>'[1]2016'!$AG$23</f>
        <v>326294</v>
      </c>
      <c r="C6" s="22">
        <v>0</v>
      </c>
      <c r="D6" s="9">
        <f>'[1]2016'!$AH$23</f>
        <v>1.8819023947728122</v>
      </c>
      <c r="E6" s="25" t="s">
        <v>6</v>
      </c>
    </row>
    <row r="7" spans="1:5" x14ac:dyDescent="0.25">
      <c r="A7" s="16" t="s">
        <v>10</v>
      </c>
      <c r="B7" s="1">
        <f>'[1]2016'!$AM$23</f>
        <v>15205</v>
      </c>
      <c r="C7" s="22">
        <v>0</v>
      </c>
      <c r="D7" s="9">
        <f>'[1]2016'!$AN$23</f>
        <v>1.849259454126932</v>
      </c>
      <c r="E7" s="25" t="s">
        <v>6</v>
      </c>
    </row>
    <row r="8" spans="1:5" ht="15.75" thickBot="1" x14ac:dyDescent="0.3">
      <c r="A8" s="17" t="s">
        <v>12</v>
      </c>
      <c r="B8" s="2">
        <f>'[1]2016'!$AS$23</f>
        <v>269793</v>
      </c>
      <c r="C8" s="23">
        <v>0</v>
      </c>
      <c r="D8" s="10">
        <f>'[1]2016'!$AT$23</f>
        <v>1.7887775813308722</v>
      </c>
      <c r="E8" s="26" t="s">
        <v>6</v>
      </c>
    </row>
    <row r="9" spans="1:5" ht="15.75" thickBot="1" x14ac:dyDescent="0.3">
      <c r="A9" s="5"/>
      <c r="B9" s="6">
        <f>SUM(B4:B8)</f>
        <v>14079344</v>
      </c>
      <c r="C9" s="7">
        <f>SUM(C4:C7)</f>
        <v>17948.424999999999</v>
      </c>
      <c r="D9" s="13" t="s">
        <v>6</v>
      </c>
      <c r="E9" s="8" t="s">
        <v>6</v>
      </c>
    </row>
    <row r="10" spans="1:5" x14ac:dyDescent="0.25">
      <c r="B10" s="3"/>
    </row>
    <row r="11" spans="1:5" x14ac:dyDescent="0.25">
      <c r="B11" s="3"/>
    </row>
    <row r="12" spans="1:5" x14ac:dyDescent="0.25">
      <c r="B12" s="3"/>
    </row>
    <row r="13" spans="1:5" x14ac:dyDescent="0.25">
      <c r="B13" s="3"/>
    </row>
    <row r="14" spans="1:5" x14ac:dyDescent="0.25">
      <c r="C14" s="4"/>
    </row>
  </sheetData>
  <mergeCells count="4">
    <mergeCell ref="A1:A2"/>
    <mergeCell ref="B1:E1"/>
    <mergeCell ref="B2:C2"/>
    <mergeCell ref="D2:E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2016-11-21T07:41:28Z</dcterms:modified>
</cp:coreProperties>
</file>