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4" i="1" l="1"/>
  <c r="B37" i="1"/>
  <c r="B36" i="1"/>
  <c r="B35" i="1"/>
  <c r="E33" i="1"/>
  <c r="D33" i="1"/>
  <c r="C33" i="1"/>
  <c r="B33" i="1"/>
  <c r="E38" i="1" l="1"/>
  <c r="B38" i="1"/>
  <c r="B13" i="1" s="1"/>
  <c r="B19" i="1"/>
  <c r="B12" i="1"/>
  <c r="B11" i="1"/>
  <c r="D38" i="1"/>
  <c r="D11" i="1" s="1"/>
  <c r="B20" i="1" l="1"/>
  <c r="D20" i="1"/>
  <c r="D19" i="1"/>
  <c r="D13" i="1"/>
  <c r="D12" i="1"/>
  <c r="E20" i="1" l="1"/>
  <c r="E19" i="1"/>
  <c r="E13" i="1"/>
  <c r="E12" i="1"/>
  <c r="E11" i="1"/>
  <c r="B34" i="3"/>
  <c r="B37" i="3" l="1"/>
  <c r="B36" i="3"/>
  <c r="B35" i="3"/>
  <c r="C38" i="1" l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C20" i="3"/>
  <c r="C19" i="3"/>
  <c r="C13" i="3"/>
  <c r="C12" i="3"/>
  <c r="C11" i="3"/>
  <c r="B20" i="3"/>
  <c r="B19" i="3"/>
  <c r="B13" i="3"/>
  <c r="B12" i="3"/>
  <c r="B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<sst xmlns="http://schemas.openxmlformats.org/spreadsheetml/2006/main" count="69" uniqueCount="25">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</sst>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20171210_SAMARAEN_PSAMARAE_11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857,7</v>
          </cell>
        </row>
        <row r="12">
          <cell r="B12" t="str">
            <v>2271,03</v>
          </cell>
        </row>
        <row r="13">
          <cell r="B13" t="str">
            <v>5318,75</v>
          </cell>
        </row>
        <row r="15">
          <cell r="B15" t="str">
            <v>857,7</v>
          </cell>
        </row>
        <row r="16">
          <cell r="B16" t="str">
            <v>3815,4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2.85</v>
          </cell>
        </row>
        <row r="14">
          <cell r="B14">
            <v>1.0780000000000001</v>
          </cell>
        </row>
        <row r="15">
          <cell r="B15">
            <v>0.33300000000000002</v>
          </cell>
        </row>
        <row r="16">
          <cell r="B16">
            <v>1.4419999999999999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3" zoomScale="80" zoomScaleNormal="80" workbookViewId="0">
      <selection activeCell="I34" sqref="I34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43040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[1]Лист1!$B$11+ROUND([1]Лист1!$B$11*0.1279*1.18,2)+B$38</f>
        <v>2077.94</v>
      </c>
      <c r="C11" s="27">
        <f>[1]Лист1!$B$11+ROUND([1]Лист1!$B$11*0.1279*1.18,2)+C$38</f>
        <v>2657.77</v>
      </c>
      <c r="D11" s="27">
        <f>[1]Лист1!$B$11+ROUND([1]Лист1!$B$11*0.1279*1.18,2)+D$38</f>
        <v>3488.05</v>
      </c>
      <c r="E11" s="27">
        <f>[1]Лист1!$B$11+ROUND([1]Лист1!$B$11*0.1279*1.18,2)+E$38</f>
        <v>4544.3500000000004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[1]Лист1!$B$12+ROUND([1]Лист1!$B$12*0.1279*1.18,2)+B$38</f>
        <v>3704.57</v>
      </c>
      <c r="C12" s="27">
        <f>[1]Лист1!$B$12+ROUND([1]Лист1!$B$12*0.1279*1.18,2)+C$38</f>
        <v>4284.3999999999996</v>
      </c>
      <c r="D12" s="27">
        <f>[1]Лист1!$B$12+ROUND([1]Лист1!$B$12*0.1279*1.18,2)+D$38</f>
        <v>5114.68</v>
      </c>
      <c r="E12" s="27">
        <f>[1]Лист1!$B$12+ROUND([1]Лист1!$B$12*0.1279*1.18,2)+E$38</f>
        <v>6170.98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[1]Лист1!$B$13+ROUND([1]Лист1!$B$13*0.1279*1.18,2)+B$38</f>
        <v>7212.26</v>
      </c>
      <c r="C13" s="27">
        <f>[1]Лист1!$B$13+ROUND([1]Лист1!$B$13*0.1279*1.18,2)+C$38</f>
        <v>7792.09</v>
      </c>
      <c r="D13" s="27">
        <f>[1]Лист1!$B$13+ROUND([1]Лист1!$B$13*0.1279*1.18,2)+D$38</f>
        <v>8622.3700000000008</v>
      </c>
      <c r="E13" s="27">
        <f>[1]Лист1!$B$13+ROUND([1]Лист1!$B$13*0.1279*1.18,2)+E$38</f>
        <v>9678.67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[1]Лист1!$B$15+ROUND([1]Лист1!$B$15*0.1279*1.18,2)+B$38</f>
        <v>2077.94</v>
      </c>
      <c r="C19" s="27">
        <f>[1]Лист1!$B$15+ROUND([1]Лист1!$B$15*0.1279*1.18,2)+C$38</f>
        <v>2657.77</v>
      </c>
      <c r="D19" s="27">
        <f>[1]Лист1!$B$15+ROUND([1]Лист1!$B$15*0.1279*1.18,2)+D$38</f>
        <v>3488.05</v>
      </c>
      <c r="E19" s="27">
        <f>[1]Лист1!$B$15+ROUND([1]Лист1!$B$15*0.1279*1.18,2)+E$38</f>
        <v>4544.3500000000004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[1]Лист1!$B$16+ROUND([1]Лист1!$B$16*0.1279*1.18,2)+B$38</f>
        <v>5482.02</v>
      </c>
      <c r="C20" s="27">
        <f>[1]Лист1!$B$16+ROUND([1]Лист1!$B$16*0.1279*1.18,2)+C$38</f>
        <v>6061.85</v>
      </c>
      <c r="D20" s="27">
        <f>[1]Лист1!$B$16+ROUND([1]Лист1!$B$16*0.1279*1.18,2)+D$38</f>
        <v>6892.130000000001</v>
      </c>
      <c r="E20" s="27">
        <f>[1]Лист1!$B$16+ROUND([1]Лист1!$B$16*0.1279*1.18,2)+E$38</f>
        <v>7948.43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1087.94</v>
      </c>
      <c r="C33" s="22">
        <f>[2]услуги!$C$5</f>
        <v>1667.77</v>
      </c>
      <c r="D33" s="22">
        <f>[2]услуги!$D$5</f>
        <v>2498.0500000000002</v>
      </c>
      <c r="E33" s="23">
        <f>[2]услуги!$E$5</f>
        <v>3554.35</v>
      </c>
    </row>
    <row r="34" spans="1:5" ht="150" x14ac:dyDescent="0.25">
      <c r="A34" s="49" t="s">
        <v>21</v>
      </c>
      <c r="B34" s="59">
        <f>[2]услуги!$B$13</f>
        <v>2.85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1.0780000000000001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0.33300000000000002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1.4419999999999999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1090.79</v>
      </c>
      <c r="C38" s="51">
        <f>C33+B34</f>
        <v>1670.62</v>
      </c>
      <c r="D38" s="51">
        <f>D33+B34</f>
        <v>2500.9</v>
      </c>
      <c r="E38" s="52">
        <f>E33+B34</f>
        <v>3557.2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A26" sqref="A26:E2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43040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[1]Лист1!$B$11+ROUND([1]Лист1!$B$11*0.1279*1.18,2)+B$38</f>
        <v>990.00000000000011</v>
      </c>
      <c r="C11" s="20">
        <f>[1]Лист1!$B$11+ROUND([1]Лист1!$B$11*0.1279*1.18,2)+C$38</f>
        <v>990.00000000000011</v>
      </c>
      <c r="D11" s="20">
        <f>[1]Лист1!$B$11+ROUND([1]Лист1!$B$11*0.1279*1.18,2)+D$38</f>
        <v>990.00000000000011</v>
      </c>
      <c r="E11" s="20">
        <f>[1]Лист1!$B$11+ROUND([1]Лист1!$B$11*0.1279*1.18,2)+E$38</f>
        <v>990.00000000000011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[1]Лист1!$B$12+ROUND([1]Лист1!$B$12*0.1279*1.18,2)+B$38</f>
        <v>2616.63</v>
      </c>
      <c r="C12" s="20">
        <f>[1]Лист1!$B$12+ROUND([1]Лист1!$B$12*0.1279*1.18,2)+C$38</f>
        <v>2616.63</v>
      </c>
      <c r="D12" s="20">
        <f>[1]Лист1!$B$12+ROUND([1]Лист1!$B$12*0.1279*1.18,2)+D$38</f>
        <v>2616.63</v>
      </c>
      <c r="E12" s="20">
        <f>[1]Лист1!$B$12+ROUND([1]Лист1!$B$12*0.1279*1.18,2)+E$38</f>
        <v>2616.63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[1]Лист1!$B$13+ROUND([1]Лист1!$B$13*0.1279*1.18,2)+B$38</f>
        <v>6124.3200000000006</v>
      </c>
      <c r="C13" s="20">
        <f>[1]Лист1!$B$13+ROUND([1]Лист1!$B$13*0.1279*1.18,2)+C$38</f>
        <v>6124.3200000000006</v>
      </c>
      <c r="D13" s="20">
        <f>[1]Лист1!$B$13+ROUND([1]Лист1!$B$13*0.1279*1.18,2)+D$38</f>
        <v>6124.3200000000006</v>
      </c>
      <c r="E13" s="20">
        <f>[1]Лист1!$B$13+ROUND([1]Лист1!$B$13*0.1279*1.18,2)+E$38</f>
        <v>6124.3200000000006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[1]Лист1!$B$15+ROUND([1]Лист1!$B$15*0.1279*1.18,2)+B$38</f>
        <v>990.00000000000011</v>
      </c>
      <c r="C19" s="20">
        <f>[1]Лист1!$B$15+ROUND([1]Лист1!$B$15*0.1279*1.18,2)+C$38</f>
        <v>990.00000000000011</v>
      </c>
      <c r="D19" s="20">
        <f>[1]Лист1!$B$15+ROUND([1]Лист1!$B$15*0.1279*1.18,2)+D$38</f>
        <v>990.00000000000011</v>
      </c>
      <c r="E19" s="20">
        <f>[1]Лист1!$B$15+ROUND([1]Лист1!$B$15*0.1279*1.18,2)+E$38</f>
        <v>990.00000000000011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[1]Лист1!$B$16+ROUND([1]Лист1!$B$16*0.1279*1.18,2)+B$38</f>
        <v>4394.0800000000008</v>
      </c>
      <c r="C20" s="20">
        <f>[1]Лист1!$B$16+ROUND([1]Лист1!$B$16*0.1279*1.18,2)+C$38</f>
        <v>4394.0800000000008</v>
      </c>
      <c r="D20" s="20">
        <f>[1]Лист1!$B$16+ROUND([1]Лист1!$B$16*0.1279*1.18,2)+D$38</f>
        <v>4394.0800000000008</v>
      </c>
      <c r="E20" s="20">
        <f>[1]Лист1!$B$16+ROUND([1]Лист1!$B$16*0.1279*1.18,2)+E$38</f>
        <v>4394.0800000000008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2.85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1.0780000000000001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0.33300000000000002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1.4419999999999999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2.85</v>
      </c>
      <c r="C38" s="15">
        <f>B34</f>
        <v>2.85</v>
      </c>
      <c r="D38" s="15">
        <f>B34</f>
        <v>2.85</v>
      </c>
      <c r="E38" s="16">
        <f>B34</f>
        <v>2.85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2017-12-14T06:42:20Z</dcterms:modified>
</cp:coreProperties>
</file>