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9 сентяб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8" i="1" l="1"/>
  <c r="E20" i="3"/>
  <c r="D20" i="3"/>
  <c r="C20" i="3"/>
  <c r="B20" i="3"/>
  <c r="E19" i="3"/>
  <c r="D19" i="3"/>
  <c r="C19" i="3"/>
  <c r="B19" i="3"/>
  <c r="E13" i="3"/>
  <c r="D13" i="3"/>
  <c r="C13" i="3"/>
  <c r="B13" i="3"/>
  <c r="E12" i="3"/>
  <c r="D12" i="3"/>
  <c r="C12" i="3"/>
  <c r="B12" i="3"/>
  <c r="E11" i="3"/>
  <c r="D11" i="3"/>
  <c r="C11" i="3"/>
  <c r="B11" i="3"/>
  <c r="E20" i="1"/>
  <c r="D20" i="1"/>
  <c r="C20" i="1"/>
  <c r="B20" i="1"/>
  <c r="E19" i="1"/>
  <c r="D19" i="1"/>
  <c r="C19" i="1"/>
  <c r="B19" i="1"/>
  <c r="E13" i="1"/>
  <c r="D13" i="1"/>
  <c r="C13" i="1"/>
  <c r="B13" i="1"/>
  <c r="E12" i="1"/>
  <c r="D12" i="1"/>
  <c r="C12" i="1"/>
  <c r="B12" i="1"/>
  <c r="E11" i="1"/>
  <c r="D11" i="1"/>
  <c r="C11" i="1"/>
  <c r="B11" i="1"/>
  <c r="B37" i="1"/>
  <c r="B36" i="1"/>
  <c r="B35" i="1"/>
  <c r="B34" i="1"/>
  <c r="E33" i="1"/>
  <c r="D33" i="1"/>
  <c r="C33" i="1"/>
  <c r="B33" i="1"/>
  <c r="D38" i="1" l="1"/>
  <c r="E38" i="1" l="1"/>
  <c r="B34" i="3" l="1"/>
  <c r="B37" i="3" l="1"/>
  <c r="B36" i="3"/>
  <c r="B35" i="3"/>
  <c r="C38" i="1" l="1"/>
  <c r="E38" i="3"/>
  <c r="D38" i="3"/>
  <c r="C38" i="3"/>
  <c r="B38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<sst xmlns="http://schemas.openxmlformats.org/spreadsheetml/2006/main" count="69" uniqueCount="25">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</sst>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9%20&#1089;&#1077;&#1085;&#1090;&#1103;&#1073;&#1088;&#1100;%202017/&#1056;&#1040;&#1057;&#1063;&#1045;&#1058;%20&#1062;&#1045;&#1053;%20&#1057;&#1077;&#1085;&#1090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9%20&#1089;&#1077;&#1085;&#1090;&#1103;&#1073;&#1088;&#1100;%202017/20171010_SAMARAEN_PSAMARAE_09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3.01</v>
          </cell>
        </row>
        <row r="14">
          <cell r="B14">
            <v>1.0720000000000001</v>
          </cell>
        </row>
        <row r="15">
          <cell r="B15">
            <v>0.33100000000000002</v>
          </cell>
        </row>
        <row r="16">
          <cell r="B16">
            <v>1.609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1036,04</v>
          </cell>
        </row>
        <row r="12">
          <cell r="B12" t="str">
            <v>2339,68</v>
          </cell>
        </row>
        <row r="13">
          <cell r="B13" t="str">
            <v>5353,79</v>
          </cell>
        </row>
        <row r="15">
          <cell r="B15" t="str">
            <v>1036,04</v>
          </cell>
        </row>
        <row r="16">
          <cell r="B16" t="str">
            <v>3672,3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zoomScale="80" zoomScaleNormal="80" workbookViewId="0">
      <selection activeCell="C4" sqref="C4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42979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[2]Лист1!$B$11+ROUND([2]Лист1!$B$11*0.1279*1.18,2)+B$38</f>
        <v>2283.3500000000004</v>
      </c>
      <c r="C11" s="27">
        <f>[2]Лист1!$B$11+ROUND([2]Лист1!$B$11*0.1279*1.18,2)+C$38</f>
        <v>2863.1800000000003</v>
      </c>
      <c r="D11" s="27">
        <f>[2]Лист1!$B$11+ROUND([2]Лист1!$B$11*0.1279*1.18,2)+D$38</f>
        <v>3693.4600000000005</v>
      </c>
      <c r="E11" s="27">
        <f>[2]Лист1!$B$11+ROUND([2]Лист1!$B$11*0.1279*1.18,2)+E$38</f>
        <v>4749.76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[2]Лист1!$B$12+ROUND([2]Лист1!$B$12*0.1279*1.18,2)+B$38</f>
        <v>3783.74</v>
      </c>
      <c r="C12" s="27">
        <f>[2]Лист1!$B$12+ROUND([2]Лист1!$B$12*0.1279*1.18,2)+C$38</f>
        <v>4363.57</v>
      </c>
      <c r="D12" s="27">
        <f>[2]Лист1!$B$12+ROUND([2]Лист1!$B$12*0.1279*1.18,2)+D$38</f>
        <v>5193.8500000000004</v>
      </c>
      <c r="E12" s="27">
        <f>[2]Лист1!$B$12+ROUND([2]Лист1!$B$12*0.1279*1.18,2)+E$38</f>
        <v>6250.15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[2]Лист1!$B$13+ROUND([2]Лист1!$B$13*0.1279*1.18,2)+B$38</f>
        <v>7252.74</v>
      </c>
      <c r="C13" s="27">
        <f>[2]Лист1!$B$13+ROUND([2]Лист1!$B$13*0.1279*1.18,2)+C$38</f>
        <v>7832.57</v>
      </c>
      <c r="D13" s="27">
        <f>[2]Лист1!$B$13+ROUND([2]Лист1!$B$13*0.1279*1.18,2)+D$38</f>
        <v>8662.85</v>
      </c>
      <c r="E13" s="27">
        <f>[2]Лист1!$B$13+ROUND([2]Лист1!$B$13*0.1279*1.18,2)+E$38</f>
        <v>9719.15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[2]Лист1!$B$15+ROUND([2]Лист1!$B$15*0.1279*1.18,2)+B$38</f>
        <v>2283.3500000000004</v>
      </c>
      <c r="C19" s="27">
        <f>[2]Лист1!$B$15+ROUND([2]Лист1!$B$15*0.1279*1.18,2)+C$38</f>
        <v>2863.1800000000003</v>
      </c>
      <c r="D19" s="27">
        <f>[2]Лист1!$B$15+ROUND([2]Лист1!$B$15*0.1279*1.18,2)+D$38</f>
        <v>3693.4600000000005</v>
      </c>
      <c r="E19" s="27">
        <f>[2]Лист1!$B$15+ROUND([2]Лист1!$B$15*0.1279*1.18,2)+E$38</f>
        <v>4749.76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[2]Лист1!$B$16+ROUND([2]Лист1!$B$16*0.1279*1.18,2)+B$38</f>
        <v>5317.4800000000005</v>
      </c>
      <c r="C20" s="27">
        <f>[2]Лист1!$B$16+ROUND([2]Лист1!$B$16*0.1279*1.18,2)+C$38</f>
        <v>5897.31</v>
      </c>
      <c r="D20" s="27">
        <f>[2]Лист1!$B$16+ROUND([2]Лист1!$B$16*0.1279*1.18,2)+D$38</f>
        <v>6727.5900000000011</v>
      </c>
      <c r="E20" s="27">
        <f>[2]Лист1!$B$16+ROUND([2]Лист1!$B$16*0.1279*1.18,2)+E$38</f>
        <v>7783.8900000000012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[1]услуги!$B$5</f>
        <v>1087.94</v>
      </c>
      <c r="C33" s="22">
        <f>[1]услуги!$C$5</f>
        <v>1667.77</v>
      </c>
      <c r="D33" s="22">
        <f>[1]услуги!$D$5</f>
        <v>2498.0500000000002</v>
      </c>
      <c r="E33" s="23">
        <f>[1]услуги!$E$5</f>
        <v>3554.35</v>
      </c>
    </row>
    <row r="34" spans="1:5" ht="150" x14ac:dyDescent="0.25">
      <c r="A34" s="49" t="s">
        <v>21</v>
      </c>
      <c r="B34" s="59">
        <f>[1]услуги!$B$13</f>
        <v>3.01</v>
      </c>
      <c r="C34" s="60"/>
      <c r="D34" s="60"/>
      <c r="E34" s="61"/>
    </row>
    <row r="35" spans="1:5" ht="30" x14ac:dyDescent="0.25">
      <c r="A35" s="49" t="s">
        <v>16</v>
      </c>
      <c r="B35" s="55">
        <f>[1]услуги!$B$14</f>
        <v>1.0720000000000001</v>
      </c>
      <c r="C35" s="56"/>
      <c r="D35" s="56"/>
      <c r="E35" s="57"/>
    </row>
    <row r="36" spans="1:5" ht="75" x14ac:dyDescent="0.25">
      <c r="A36" s="49" t="s">
        <v>17</v>
      </c>
      <c r="B36" s="55">
        <f>[1]услуги!$B$15</f>
        <v>0.33100000000000002</v>
      </c>
      <c r="C36" s="56"/>
      <c r="D36" s="56"/>
      <c r="E36" s="57"/>
    </row>
    <row r="37" spans="1:5" ht="30.75" thickBot="1" x14ac:dyDescent="0.3">
      <c r="A37" s="50" t="s">
        <v>18</v>
      </c>
      <c r="B37" s="55">
        <f>[1]услуги!$B$16</f>
        <v>1.609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1090.95</v>
      </c>
      <c r="C38" s="51">
        <f>C33+B34</f>
        <v>1670.78</v>
      </c>
      <c r="D38" s="51">
        <f>D33+B34</f>
        <v>2501.0600000000004</v>
      </c>
      <c r="E38" s="52">
        <f>E33+B34</f>
        <v>3557.36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9" zoomScale="80" zoomScaleNormal="80" workbookViewId="0">
      <selection activeCell="A26" sqref="A26:E29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42979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[2]Лист1!$B$11+ROUND([2]Лист1!$B$11*0.1279*1.18,2)+B$38</f>
        <v>1195.4100000000001</v>
      </c>
      <c r="C11" s="20">
        <f>[2]Лист1!$B$11+ROUND([2]Лист1!$B$11*0.1279*1.18,2)+C$38</f>
        <v>1195.4100000000001</v>
      </c>
      <c r="D11" s="20">
        <f>[2]Лист1!$B$11+ROUND([2]Лист1!$B$11*0.1279*1.18,2)+D$38</f>
        <v>1195.4100000000001</v>
      </c>
      <c r="E11" s="20">
        <f>[2]Лист1!$B$11+ROUND([2]Лист1!$B$11*0.1279*1.18,2)+E$38</f>
        <v>1195.4100000000001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[2]Лист1!$B$12+ROUND([2]Лист1!$B$12*0.1279*1.18,2)+B$38</f>
        <v>2695.8</v>
      </c>
      <c r="C12" s="20">
        <f>[2]Лист1!$B$12+ROUND([2]Лист1!$B$12*0.1279*1.18,2)+C$38</f>
        <v>2695.8</v>
      </c>
      <c r="D12" s="20">
        <f>[2]Лист1!$B$12+ROUND([2]Лист1!$B$12*0.1279*1.18,2)+D$38</f>
        <v>2695.8</v>
      </c>
      <c r="E12" s="20">
        <f>[2]Лист1!$B$12+ROUND([2]Лист1!$B$12*0.1279*1.18,2)+E$38</f>
        <v>2695.8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[2]Лист1!$B$13+ROUND([2]Лист1!$B$13*0.1279*1.18,2)+B$38</f>
        <v>6164.8</v>
      </c>
      <c r="C13" s="20">
        <f>[2]Лист1!$B$13+ROUND([2]Лист1!$B$13*0.1279*1.18,2)+C$38</f>
        <v>6164.8</v>
      </c>
      <c r="D13" s="20">
        <f>[2]Лист1!$B$13+ROUND([2]Лист1!$B$13*0.1279*1.18,2)+D$38</f>
        <v>6164.8</v>
      </c>
      <c r="E13" s="20">
        <f>[2]Лист1!$B$13+ROUND([2]Лист1!$B$13*0.1279*1.18,2)+E$38</f>
        <v>6164.8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[2]Лист1!$B$15+ROUND([2]Лист1!$B$15*0.1279*1.18,2)+B$38</f>
        <v>1195.4100000000001</v>
      </c>
      <c r="C19" s="20">
        <f>[2]Лист1!$B$15+ROUND([2]Лист1!$B$15*0.1279*1.18,2)+C$38</f>
        <v>1195.4100000000001</v>
      </c>
      <c r="D19" s="20">
        <f>[2]Лист1!$B$15+ROUND([2]Лист1!$B$15*0.1279*1.18,2)+D$38</f>
        <v>1195.4100000000001</v>
      </c>
      <c r="E19" s="20">
        <f>[2]Лист1!$B$15+ROUND([2]Лист1!$B$15*0.1279*1.18,2)+E$38</f>
        <v>1195.4100000000001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[2]Лист1!$B$16+ROUND([2]Лист1!$B$16*0.1279*1.18,2)+B$38</f>
        <v>4229.5400000000009</v>
      </c>
      <c r="C20" s="20">
        <f>[2]Лист1!$B$16+ROUND([2]Лист1!$B$16*0.1279*1.18,2)+C$38</f>
        <v>4229.5400000000009</v>
      </c>
      <c r="D20" s="20">
        <f>[2]Лист1!$B$16+ROUND([2]Лист1!$B$16*0.1279*1.18,2)+D$38</f>
        <v>4229.5400000000009</v>
      </c>
      <c r="E20" s="20">
        <f>[2]Лист1!$B$16+ROUND([2]Лист1!$B$16*0.1279*1.18,2)+E$38</f>
        <v>4229.5400000000009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3.01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1.0720000000000001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0.33100000000000002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1.609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3.01</v>
      </c>
      <c r="C38" s="15">
        <f>B34</f>
        <v>3.01</v>
      </c>
      <c r="D38" s="15">
        <f>B34</f>
        <v>3.01</v>
      </c>
      <c r="E38" s="16">
        <f>B34</f>
        <v>3.01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2017-10-12T04:52:26Z</dcterms:modified>
</cp:coreProperties>
</file>