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6 июн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20" i="3" l="1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/>
  <c r="B36" i="1"/>
  <c r="B35" i="1"/>
  <c r="B34" i="1"/>
  <c r="E33" i="1"/>
  <c r="D33" i="1"/>
  <c r="C33" i="1"/>
  <c r="B33" i="1"/>
  <c r="E38" i="1" l="1"/>
  <c r="B38" i="1" l="1"/>
  <c r="D38" i="1" l="1"/>
  <c r="B34" i="3" l="1"/>
  <c r="B37" i="3" l="1"/>
  <c r="B36" i="3"/>
  <c r="B35" i="3"/>
  <c r="C38" i="1" l="1"/>
  <c r="E38" i="3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<sst xmlns="http://schemas.openxmlformats.org/spreadsheetml/2006/main" count="69" uniqueCount="25">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</sst>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&#1056;&#1040;&#1057;&#1063;&#1045;&#1058;%20&#1062;&#1045;&#1053;%20&#1048;&#1102;&#1085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20170710_SAMARAEN_PSAMARAE_06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3.24</v>
          </cell>
        </row>
        <row r="14">
          <cell r="B14">
            <v>1.1080000000000001</v>
          </cell>
        </row>
        <row r="15">
          <cell r="B15">
            <v>0.32700000000000001</v>
          </cell>
        </row>
        <row r="16">
          <cell r="B16">
            <v>1.802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751,22</v>
          </cell>
        </row>
        <row r="12">
          <cell r="B12" t="str">
            <v>1931,06</v>
          </cell>
        </row>
        <row r="13">
          <cell r="B13" t="str">
            <v>4248,14</v>
          </cell>
        </row>
        <row r="15">
          <cell r="B15" t="str">
            <v>751,22</v>
          </cell>
        </row>
        <row r="16">
          <cell r="B16" t="str">
            <v>2997,04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D39" sqref="D39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42887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[2]Лист1!$B$11+ROUND([2]Лист1!$B$11*0.129*1.53,2)+B$38</f>
        <v>1945.6100000000001</v>
      </c>
      <c r="C11" s="27">
        <f>[2]Лист1!$B$11+ROUND([2]Лист1!$B$11*0.129*1.53,2)+C$38</f>
        <v>2498.7600000000002</v>
      </c>
      <c r="D11" s="27">
        <f>[2]Лист1!$B$11+ROUND([2]Лист1!$B$11*0.129*1.53,2)+D$38</f>
        <v>3294.5299999999997</v>
      </c>
      <c r="E11" s="27">
        <f>[2]Лист1!$B$11+ROUND([2]Лист1!$B$11*0.129*1.53,2)+E$38</f>
        <v>4330.83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[2]Лист1!$B$12+ROUND([2]Лист1!$B$12*0.129*1.53,2)+B$38</f>
        <v>3358.3100000000004</v>
      </c>
      <c r="C12" s="27">
        <f>[2]Лист1!$B$12+ROUND([2]Лист1!$B$12*0.129*1.53,2)+C$38</f>
        <v>3911.46</v>
      </c>
      <c r="D12" s="27">
        <f>[2]Лист1!$B$12+ROUND([2]Лист1!$B$12*0.129*1.53,2)+D$38</f>
        <v>4707.2299999999996</v>
      </c>
      <c r="E12" s="27">
        <f>[2]Лист1!$B$12+ROUND([2]Лист1!$B$12*0.129*1.53,2)+E$38</f>
        <v>5743.53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[2]Лист1!$B$13+ROUND([2]Лист1!$B$13*0.129*1.53,2)+B$38</f>
        <v>6132.72</v>
      </c>
      <c r="C13" s="27">
        <f>[2]Лист1!$B$13+ROUND([2]Лист1!$B$13*0.129*1.53,2)+C$38</f>
        <v>6685.8700000000008</v>
      </c>
      <c r="D13" s="27">
        <f>[2]Лист1!$B$13+ROUND([2]Лист1!$B$13*0.129*1.53,2)+D$38</f>
        <v>7481.64</v>
      </c>
      <c r="E13" s="27">
        <f>[2]Лист1!$B$13+ROUND([2]Лист1!$B$13*0.129*1.53,2)+E$38</f>
        <v>8517.94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[2]Лист1!$B$15+ROUND([2]Лист1!$B$15*0.129*1.53,2)+B$38</f>
        <v>1945.6100000000001</v>
      </c>
      <c r="C19" s="27">
        <f>[2]Лист1!$B$15+ROUND([2]Лист1!$B$15*0.129*1.53,2)+C$38</f>
        <v>2498.7600000000002</v>
      </c>
      <c r="D19" s="27">
        <f>[2]Лист1!$B$15+ROUND([2]Лист1!$B$15*0.129*1.53,2)+D$38</f>
        <v>3294.5299999999997</v>
      </c>
      <c r="E19" s="27">
        <f>[2]Лист1!$B$15+ROUND([2]Лист1!$B$15*0.129*1.53,2)+E$38</f>
        <v>4330.83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[2]Лист1!$B$16+ROUND([2]Лист1!$B$16*0.129*1.53,2)+B$38</f>
        <v>4634.6899999999996</v>
      </c>
      <c r="C20" s="27">
        <f>[2]Лист1!$B$16+ROUND([2]Лист1!$B$16*0.129*1.53,2)+C$38</f>
        <v>5187.84</v>
      </c>
      <c r="D20" s="27">
        <f>[2]Лист1!$B$16+ROUND([2]Лист1!$B$16*0.129*1.53,2)+D$38</f>
        <v>5983.61</v>
      </c>
      <c r="E20" s="27">
        <f>[2]Лист1!$B$16+ROUND([2]Лист1!$B$16*0.129*1.53,2)+E$38</f>
        <v>7019.91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[1]услуги!$B$5</f>
        <v>1042.8800000000001</v>
      </c>
      <c r="C33" s="22">
        <f>[1]услуги!$C$5</f>
        <v>1596.03</v>
      </c>
      <c r="D33" s="22">
        <f>[1]услуги!$D$5</f>
        <v>2391.8000000000002</v>
      </c>
      <c r="E33" s="23">
        <f>[1]услуги!$E$5</f>
        <v>3428.1</v>
      </c>
    </row>
    <row r="34" spans="1:5" ht="150" x14ac:dyDescent="0.25">
      <c r="A34" s="49" t="s">
        <v>21</v>
      </c>
      <c r="B34" s="59">
        <f>[1]услуги!$B$13</f>
        <v>3.24</v>
      </c>
      <c r="C34" s="60"/>
      <c r="D34" s="60"/>
      <c r="E34" s="61"/>
    </row>
    <row r="35" spans="1:5" ht="30" x14ac:dyDescent="0.25">
      <c r="A35" s="49" t="s">
        <v>16</v>
      </c>
      <c r="B35" s="55">
        <f>[1]услуги!$B$14</f>
        <v>1.1080000000000001</v>
      </c>
      <c r="C35" s="56"/>
      <c r="D35" s="56"/>
      <c r="E35" s="57"/>
    </row>
    <row r="36" spans="1:5" ht="75" x14ac:dyDescent="0.25">
      <c r="A36" s="49" t="s">
        <v>17</v>
      </c>
      <c r="B36" s="55">
        <f>[1]услуги!$B$15</f>
        <v>0.32700000000000001</v>
      </c>
      <c r="C36" s="56"/>
      <c r="D36" s="56"/>
      <c r="E36" s="57"/>
    </row>
    <row r="37" spans="1:5" ht="30.75" thickBot="1" x14ac:dyDescent="0.3">
      <c r="A37" s="50" t="s">
        <v>18</v>
      </c>
      <c r="B37" s="55">
        <f>[1]услуги!$B$16</f>
        <v>1.802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1046.1200000000001</v>
      </c>
      <c r="C38" s="51">
        <f>C33+B34</f>
        <v>1599.27</v>
      </c>
      <c r="D38" s="51">
        <f>D33+B34</f>
        <v>2395.04</v>
      </c>
      <c r="E38" s="52">
        <f>E33+B34</f>
        <v>3431.3399999999997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B11" sqref="B1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42887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[2]Лист1!$B$11+ROUND([2]Лист1!$B$11*0.129*1.53,2)+B$38</f>
        <v>902.73</v>
      </c>
      <c r="C11" s="20">
        <f>[2]Лист1!$B$11+ROUND([2]Лист1!$B$11*0.129*1.53,2)+C$38</f>
        <v>902.73</v>
      </c>
      <c r="D11" s="20">
        <f>[2]Лист1!$B$11+ROUND([2]Лист1!$B$11*0.129*1.53,2)+D$38</f>
        <v>902.73</v>
      </c>
      <c r="E11" s="20">
        <f>[2]Лист1!$B$11+ROUND([2]Лист1!$B$11*0.129*1.53,2)+E$38</f>
        <v>902.73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[2]Лист1!$B$12+ROUND([2]Лист1!$B$12*0.129*1.53,2)+B$38</f>
        <v>2315.4299999999998</v>
      </c>
      <c r="C12" s="20">
        <f>[2]Лист1!$B$12+ROUND([2]Лист1!$B$12*0.129*1.53,2)+C$38</f>
        <v>2315.4299999999998</v>
      </c>
      <c r="D12" s="20">
        <f>[2]Лист1!$B$12+ROUND([2]Лист1!$B$12*0.129*1.53,2)+D$38</f>
        <v>2315.4299999999998</v>
      </c>
      <c r="E12" s="20">
        <f>[2]Лист1!$B$12+ROUND([2]Лист1!$B$12*0.129*1.53,2)+E$38</f>
        <v>2315.4299999999998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[2]Лист1!$B$13+ROUND([2]Лист1!$B$13*0.129*1.53,2)+B$38</f>
        <v>5089.84</v>
      </c>
      <c r="C13" s="20">
        <f>[2]Лист1!$B$13+ROUND([2]Лист1!$B$13*0.129*1.53,2)+C$38</f>
        <v>5089.84</v>
      </c>
      <c r="D13" s="20">
        <f>[2]Лист1!$B$13+ROUND([2]Лист1!$B$13*0.129*1.53,2)+D$38</f>
        <v>5089.84</v>
      </c>
      <c r="E13" s="20">
        <f>[2]Лист1!$B$13+ROUND([2]Лист1!$B$13*0.129*1.53,2)+E$38</f>
        <v>5089.84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[2]Лист1!$B$15+ROUND([2]Лист1!$B$15*0.129*1.53,2)+B$38</f>
        <v>902.73</v>
      </c>
      <c r="C19" s="20">
        <f>[2]Лист1!$B$15+ROUND([2]Лист1!$B$15*0.129*1.53,2)+C$38</f>
        <v>902.73</v>
      </c>
      <c r="D19" s="20">
        <f>[2]Лист1!$B$15+ROUND([2]Лист1!$B$15*0.129*1.53,2)+D$38</f>
        <v>902.73</v>
      </c>
      <c r="E19" s="20">
        <f>[2]Лист1!$B$15+ROUND([2]Лист1!$B$15*0.129*1.53,2)+E$38</f>
        <v>902.73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[2]Лист1!$B$16+ROUND([2]Лист1!$B$16*0.129*1.53,2)+B$38</f>
        <v>3591.8099999999995</v>
      </c>
      <c r="C20" s="20">
        <f>[2]Лист1!$B$16+ROUND([2]Лист1!$B$16*0.129*1.53,2)+C$38</f>
        <v>3591.8099999999995</v>
      </c>
      <c r="D20" s="20">
        <f>[2]Лист1!$B$16+ROUND([2]Лист1!$B$16*0.129*1.53,2)+D$38</f>
        <v>3591.8099999999995</v>
      </c>
      <c r="E20" s="20">
        <f>[2]Лист1!$B$16+ROUND([2]Лист1!$B$16*0.129*1.53,2)+E$38</f>
        <v>3591.8099999999995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3.24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1.1080000000000001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0.32700000000000001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1.802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3.24</v>
      </c>
      <c r="C38" s="15">
        <f>B34</f>
        <v>3.24</v>
      </c>
      <c r="D38" s="15">
        <f>B34</f>
        <v>3.24</v>
      </c>
      <c r="E38" s="16">
        <f>B34</f>
        <v>3.24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2017-07-14T05:44:21Z</dcterms:modified>
</cp:coreProperties>
</file>