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C38" i="1" l="1"/>
  <c r="B37" i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B34" i="3"/>
  <c r="B36" i="3" l="1"/>
  <c r="B37" i="3"/>
  <c r="B35" i="3"/>
  <c r="E38" i="1" l="1"/>
  <c r="D38" i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1"/>
  <c r="D19" i="1"/>
  <c r="D13" i="1"/>
  <c r="D12" i="1"/>
  <c r="D11" i="1"/>
  <c r="D20" i="3"/>
  <c r="D19" i="3"/>
  <c r="D13" i="3"/>
  <c r="D12" i="3"/>
  <c r="D11" i="3"/>
  <c r="E20" i="1"/>
  <c r="E19" i="1"/>
  <c r="E13" i="1"/>
  <c r="E12" i="1"/>
  <c r="E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<sst xmlns="http://schemas.openxmlformats.org/spreadsheetml/2006/main" count="69" uniqueCount="25">
  <si>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</si>
  <si>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</si>
  <si>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</si>
  <si>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</si>
  <si>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</si>
  <si>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</si>
  <si>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</si>
  <si>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</si>
  <si>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</si>
  <si>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</si>
  <si>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</si>
  <si>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</si>
  <si>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</si>
  <si>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</si>
  <si>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</si>
  <si>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</si>
  <si>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</si>
  <si>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</si>
  <si>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</si>
  <si>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</si>
  <si>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</si>
  <si>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</si>
  <si>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</si>
  <si>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</si>
  <si>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5,10%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</si>
</sst>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56;&#1040;&#1057;&#1063;&#1045;&#1058;%20&#1062;&#1045;&#1053;%20&#1040;&#1087;&#1088;&#1077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3.2</v>
          </cell>
        </row>
        <row r="14">
          <cell r="B14">
            <v>1.167</v>
          </cell>
        </row>
        <row r="15">
          <cell r="B15">
            <v>0.32800000000000001</v>
          </cell>
        </row>
        <row r="16">
          <cell r="B16">
            <v>1.708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8" zoomScale="80" zoomScaleNormal="80" workbookViewId="0">
      <selection activeCell="B35" sqref="B35:E37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42461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1970.54</v>
      </c>
      <c r="C11" s="24">
        <f>[1]Лист1!$B$11+ROUND([1]Лист1!$B$11*0.051*1.42,2)+C$38</f>
        <v>2539.2200000000003</v>
      </c>
      <c r="D11" s="24">
        <f>[1]Лист1!$B$11+ROUND([1]Лист1!$B$11*0.051*1.42,2)+D$38</f>
        <v>3360.39</v>
      </c>
      <c r="E11" s="24">
        <f>[1]Лист1!$B$11+ROUND([1]Лист1!$B$11*0.051*1.42,2)+E$38</f>
        <v>4418.08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3025.77</v>
      </c>
      <c r="C12" s="24">
        <f>[1]Лист1!$B$12+ROUND([1]Лист1!$B$12*0.051*1.42,2)+C$38</f>
        <v>3594.45</v>
      </c>
      <c r="D12" s="24">
        <f>[1]Лист1!$B$12+ROUND([1]Лист1!$B$12*0.051*1.42,2)+D$38</f>
        <v>4415.62</v>
      </c>
      <c r="E12" s="24">
        <f>[1]Лист1!$B$12+ROUND([1]Лист1!$B$12*0.051*1.42,2)+E$38</f>
        <v>5473.3099999999995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5063.17</v>
      </c>
      <c r="C13" s="24">
        <f>[1]Лист1!$B$13+ROUND([1]Лист1!$B$13*0.051*1.42,2)+C$38</f>
        <v>5631.85</v>
      </c>
      <c r="D13" s="24">
        <f>[1]Лист1!$B$13+ROUND([1]Лист1!$B$13*0.051*1.42,2)+D$38</f>
        <v>6453.02</v>
      </c>
      <c r="E13" s="24">
        <f>[1]Лист1!$B$13+ROUND([1]Лист1!$B$13*0.051*1.42,2)+E$38</f>
        <v>7510.71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1970.54</v>
      </c>
      <c r="C19" s="24">
        <f>[1]Лист1!$B$15+ROUND([1]Лист1!$B$15*0.051*1.42,2)+C$38</f>
        <v>2539.2200000000003</v>
      </c>
      <c r="D19" s="24">
        <f>[1]Лист1!$B$15+ROUND([1]Лист1!$B$15*0.051*1.42,2)+D$38</f>
        <v>3360.39</v>
      </c>
      <c r="E19" s="24">
        <f>[1]Лист1!$B$15+ROUND([1]Лист1!$B$15*0.051*1.42,2)+E$38</f>
        <v>4418.08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4033.2</v>
      </c>
      <c r="C20" s="24">
        <f>[1]Лист1!$B$16+ROUND([1]Лист1!$B$16*0.051*1.42,2)+C$38</f>
        <v>4601.88</v>
      </c>
      <c r="D20" s="24">
        <f>[1]Лист1!$B$16+ROUND([1]Лист1!$B$16*0.051*1.42,2)+D$38</f>
        <v>5423.0499999999993</v>
      </c>
      <c r="E20" s="24">
        <f>[1]Лист1!$B$16+ROUND([1]Лист1!$B$16*0.051*1.42,2)+E$38</f>
        <v>6480.74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21</v>
      </c>
      <c r="B34" s="33">
        <f>[2]услуги!$B$13</f>
        <v>3.2</v>
      </c>
      <c r="C34" s="34"/>
      <c r="D34" s="34"/>
      <c r="E34" s="35"/>
    </row>
    <row r="35" spans="1:5" ht="30" x14ac:dyDescent="0.25">
      <c r="A35" s="15" t="s">
        <v>16</v>
      </c>
      <c r="B35" s="40">
        <f>[2]услуги!$B$14</f>
        <v>1.167</v>
      </c>
      <c r="C35" s="41"/>
      <c r="D35" s="41"/>
      <c r="E35" s="42"/>
    </row>
    <row r="36" spans="1:5" ht="75" x14ac:dyDescent="0.25">
      <c r="A36" s="15" t="s">
        <v>17</v>
      </c>
      <c r="B36" s="40">
        <f>[2]услуги!$B$15</f>
        <v>0.32800000000000001</v>
      </c>
      <c r="C36" s="41"/>
      <c r="D36" s="41"/>
      <c r="E36" s="42"/>
    </row>
    <row r="37" spans="1:5" ht="30.75" thickBot="1" x14ac:dyDescent="0.3">
      <c r="A37" s="16" t="s">
        <v>18</v>
      </c>
      <c r="B37" s="40">
        <f>[2]услуги!$B$16</f>
        <v>1.708</v>
      </c>
      <c r="C37" s="41"/>
      <c r="D37" s="41"/>
      <c r="E37" s="42"/>
    </row>
    <row r="38" spans="1:5" ht="15" thickBot="1" x14ac:dyDescent="0.25">
      <c r="A38" s="8" t="s">
        <v>15</v>
      </c>
      <c r="B38" s="17">
        <f>B33+B34</f>
        <v>1079.54</v>
      </c>
      <c r="C38" s="17">
        <f>C33+B34</f>
        <v>1648.22</v>
      </c>
      <c r="D38" s="17">
        <f>D33+B34</f>
        <v>2469.39</v>
      </c>
      <c r="E38" s="18">
        <f>E33+B34</f>
        <v>3527.08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0" zoomScale="80" zoomScaleNormal="80" workbookViewId="0">
      <selection activeCell="B36" sqref="B36:E36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42461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894.2</v>
      </c>
      <c r="C11" s="24">
        <f>[1]Лист1!$B$11+ROUND([1]Лист1!$B$11*0.051*1.42,2)+C$38</f>
        <v>894.2</v>
      </c>
      <c r="D11" s="24">
        <f>[1]Лист1!$B$11+ROUND([1]Лист1!$B$11*0.051*1.42,2)+D$38</f>
        <v>894.2</v>
      </c>
      <c r="E11" s="24">
        <f>[1]Лист1!$B$11+ROUND([1]Лист1!$B$11*0.051*1.42,2)+E$38</f>
        <v>894.2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1949.43</v>
      </c>
      <c r="C12" s="24">
        <f>[1]Лист1!$B$12+ROUND([1]Лист1!$B$12*0.051*1.42,2)+C$38</f>
        <v>1949.43</v>
      </c>
      <c r="D12" s="24">
        <f>[1]Лист1!$B$12+ROUND([1]Лист1!$B$12*0.051*1.42,2)+D$38</f>
        <v>1949.43</v>
      </c>
      <c r="E12" s="24">
        <f>[1]Лист1!$B$12+ROUND([1]Лист1!$B$12*0.051*1.42,2)+E$38</f>
        <v>1949.43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3986.83</v>
      </c>
      <c r="C13" s="24">
        <f>[1]Лист1!$B$13+ROUND([1]Лист1!$B$13*0.051*1.42,2)+C$38</f>
        <v>3986.83</v>
      </c>
      <c r="D13" s="24">
        <f>[1]Лист1!$B$13+ROUND([1]Лист1!$B$13*0.051*1.42,2)+D$38</f>
        <v>3986.83</v>
      </c>
      <c r="E13" s="24">
        <f>[1]Лист1!$B$13+ROUND([1]Лист1!$B$13*0.051*1.42,2)+E$38</f>
        <v>3986.83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894.2</v>
      </c>
      <c r="C19" s="24">
        <f>[1]Лист1!$B$15+ROUND([1]Лист1!$B$15*0.051*1.42,2)+C$38</f>
        <v>894.2</v>
      </c>
      <c r="D19" s="24">
        <f>[1]Лист1!$B$15+ROUND([1]Лист1!$B$15*0.051*1.42,2)+D$38</f>
        <v>894.2</v>
      </c>
      <c r="E19" s="24">
        <f>[1]Лист1!$B$15+ROUND([1]Лист1!$B$15*0.051*1.42,2)+E$38</f>
        <v>894.2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2956.8599999999997</v>
      </c>
      <c r="C20" s="24">
        <f>[1]Лист1!$B$16+ROUND([1]Лист1!$B$16*0.051*1.42,2)+C$38</f>
        <v>2956.8599999999997</v>
      </c>
      <c r="D20" s="24">
        <f>[1]Лист1!$B$16+ROUND([1]Лист1!$B$16*0.051*1.42,2)+D$38</f>
        <v>2956.8599999999997</v>
      </c>
      <c r="E20" s="24">
        <f>[1]Лист1!$B$16+ROUND([1]Лист1!$B$16*0.051*1.42,2)+E$38</f>
        <v>2956.8599999999997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29">
        <f>'через сети'!B34:E34</f>
        <v>3.2</v>
      </c>
      <c r="C34" s="30"/>
      <c r="D34" s="30"/>
      <c r="E34" s="31"/>
    </row>
    <row r="35" spans="1:5" ht="30" x14ac:dyDescent="0.25">
      <c r="A35" s="15" t="s">
        <v>16</v>
      </c>
      <c r="B35" s="29">
        <f>'через сети'!B35:E35</f>
        <v>1.167</v>
      </c>
      <c r="C35" s="30"/>
      <c r="D35" s="30"/>
      <c r="E35" s="31"/>
    </row>
    <row r="36" spans="1:5" ht="75" x14ac:dyDescent="0.25">
      <c r="A36" s="15" t="s">
        <v>17</v>
      </c>
      <c r="B36" s="29">
        <f>'через сети'!B36:E36</f>
        <v>0.32800000000000001</v>
      </c>
      <c r="C36" s="30"/>
      <c r="D36" s="30"/>
      <c r="E36" s="31"/>
    </row>
    <row r="37" spans="1:5" ht="30.75" thickBot="1" x14ac:dyDescent="0.3">
      <c r="A37" s="16" t="s">
        <v>18</v>
      </c>
      <c r="B37" s="29">
        <f>'через сети'!B37:E37</f>
        <v>1.708</v>
      </c>
      <c r="C37" s="30"/>
      <c r="D37" s="30"/>
      <c r="E37" s="31"/>
    </row>
    <row r="38" spans="1:5" ht="15" thickBot="1" x14ac:dyDescent="0.25">
      <c r="A38" s="8" t="s">
        <v>15</v>
      </c>
      <c r="B38" s="17">
        <f>B34</f>
        <v>3.2</v>
      </c>
      <c r="C38" s="17">
        <f>B34</f>
        <v>3.2</v>
      </c>
      <c r="D38" s="17">
        <f>B34</f>
        <v>3.2</v>
      </c>
      <c r="E38" s="19">
        <f>B34</f>
        <v>3.2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2016-05-13T10:58:29Z</dcterms:modified>
</cp:coreProperties>
</file>