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C38" i="1" l="1"/>
  <c r="B38" i="1"/>
  <c r="E38" i="1"/>
  <c r="B20" i="1" l="1"/>
  <c r="B19" i="1"/>
  <c r="B13" i="1"/>
  <c r="B12" i="1"/>
  <c r="B11" i="1"/>
  <c r="C13" i="1"/>
  <c r="C20" i="1"/>
  <c r="C12" i="1"/>
  <c r="C19" i="1"/>
  <c r="C11" i="1"/>
  <c r="E20" i="1"/>
  <c r="E19" i="1"/>
  <c r="E13" i="1"/>
  <c r="E12" i="1"/>
  <c r="E11" i="1"/>
  <c r="B34" i="3"/>
  <c r="B37" i="3" l="1"/>
  <c r="B36" i="3"/>
  <c r="B35" i="3"/>
  <c r="D38" i="1" l="1"/>
  <c r="E38" i="3"/>
  <c r="D38" i="3"/>
  <c r="C38" i="3"/>
  <c r="B38" i="3"/>
  <c r="C19" i="3" l="1"/>
  <c r="C12" i="3"/>
  <c r="C20" i="3"/>
  <c r="C13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<sst xmlns="http://schemas.openxmlformats.org/spreadsheetml/2006/main" count="69" uniqueCount="25">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</sst>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&#1056;&#1040;&#1057;&#1063;&#1045;&#1058;%20&#1062;&#1045;&#1053;%20&#1052;&#1072;&#1088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3.02</v>
          </cell>
        </row>
        <row r="14">
          <cell r="B14">
            <v>1.03</v>
          </cell>
        </row>
        <row r="15">
          <cell r="B15">
            <v>0.30399999999999999</v>
          </cell>
        </row>
        <row r="16">
          <cell r="B16">
            <v>1.6839999999999999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42795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[1]Лист1!$B$11+ROUND([1]Лист1!$B$11*0.1391*1.53,2)+B$38</f>
        <v>2215.58</v>
      </c>
      <c r="C11" s="34">
        <f>[1]Лист1!$B$11+ROUND([1]Лист1!$B$11*0.1391*1.53,2)+C$38</f>
        <v>2768.7299999999996</v>
      </c>
      <c r="D11" s="40">
        <f>[1]Лист1!$B$11+ROUND([1]Лист1!$B$11*0.1391*1.53,2)+D$38</f>
        <v>3564.5</v>
      </c>
      <c r="E11" s="34">
        <f>[1]Лист1!$B$11+ROUND([1]Лист1!$B$11*0.1391*1.53,2)+E$38</f>
        <v>4600.7999999999993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[1]Лист1!$B$12+ROUND([1]Лист1!$B$12*0.1391*1.53,2)+B$38</f>
        <v>3391.94</v>
      </c>
      <c r="C12" s="34">
        <f>[1]Лист1!$B$12+ROUND([1]Лист1!$B$12*0.1391*1.53,2)+C$38</f>
        <v>3945.09</v>
      </c>
      <c r="D12" s="34">
        <f>[1]Лист1!$B$12+ROUND([1]Лист1!$B$12*0.1391*1.53,2)+D$38</f>
        <v>4740.8600000000006</v>
      </c>
      <c r="E12" s="34">
        <f>[1]Лист1!$B$12+ROUND([1]Лист1!$B$12*0.1391*1.53,2)+E$38</f>
        <v>5777.16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[1]Лист1!$B$13+ROUND([1]Лист1!$B$13*0.1391*1.53,2)+B$38</f>
        <v>6181.3700000000008</v>
      </c>
      <c r="C13" s="34">
        <f>[1]Лист1!$B$13+ROUND([1]Лист1!$B$13*0.1391*1.53,2)+C$38</f>
        <v>6734.52</v>
      </c>
      <c r="D13" s="34">
        <f>[1]Лист1!$B$13+ROUND([1]Лист1!$B$13*0.1391*1.53,2)+D$38</f>
        <v>7530.2900000000009</v>
      </c>
      <c r="E13" s="34">
        <f>[1]Лист1!$B$13+ROUND([1]Лист1!$B$13*0.1391*1.53,2)+E$38</f>
        <v>8566.59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[1]Лист1!$B$15+ROUND([1]Лист1!$B$15*0.1391*1.53,2)+B$38</f>
        <v>2215.58</v>
      </c>
      <c r="C19" s="34">
        <f>[1]Лист1!$B$15+ROUND([1]Лист1!$B$15*0.1391*1.53,2)+C$38</f>
        <v>2768.7299999999996</v>
      </c>
      <c r="D19" s="34">
        <f>[1]Лист1!$B$15+ROUND([1]Лист1!$B$15*0.1391*1.53,2)+D$38</f>
        <v>3564.5</v>
      </c>
      <c r="E19" s="34">
        <f>[1]Лист1!$B$15+ROUND([1]Лист1!$B$15*0.1391*1.53,2)+E$38</f>
        <v>4600.7999999999993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[1]Лист1!$B$16+ROUND([1]Лист1!$B$16*0.1391*1.53,2)+B$38</f>
        <v>4794.1900000000005</v>
      </c>
      <c r="C20" s="34">
        <f>[1]Лист1!$B$16+ROUND([1]Лист1!$B$16*0.1391*1.53,2)+C$38</f>
        <v>5347.34</v>
      </c>
      <c r="D20" s="34">
        <f>[1]Лист1!$B$16+ROUND([1]Лист1!$B$16*0.1391*1.53,2)+D$38</f>
        <v>6143.1100000000006</v>
      </c>
      <c r="E20" s="34">
        <f>[1]Лист1!$B$16+ROUND([1]Лист1!$B$16*0.1391*1.53,2)+E$38</f>
        <v>7179.41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23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v>1042.8800000000001</v>
      </c>
      <c r="C33" s="28">
        <v>1596.03</v>
      </c>
      <c r="D33" s="28">
        <v>2391.8000000000002</v>
      </c>
      <c r="E33" s="29">
        <v>3428.1</v>
      </c>
    </row>
    <row r="34" spans="1:5" ht="135.75" customHeight="1" x14ac:dyDescent="0.25">
      <c r="A34" s="14" t="s">
        <v>20</v>
      </c>
      <c r="B34" s="45">
        <f>[2]услуги!$B$13</f>
        <v>3.02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1.03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0.30399999999999999</v>
      </c>
      <c r="C36" s="42"/>
      <c r="D36" s="42"/>
      <c r="E36" s="43"/>
    </row>
    <row r="37" spans="1:5" ht="30.75" thickBot="1" x14ac:dyDescent="0.3">
      <c r="A37" s="15" t="s">
        <v>24</v>
      </c>
      <c r="B37" s="41">
        <f>[2]услуги!$B$16</f>
        <v>1.6839999999999999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1045.9000000000001</v>
      </c>
      <c r="C38" s="16">
        <f>C33+B34</f>
        <v>1599.05</v>
      </c>
      <c r="D38" s="16">
        <f>D33+B34</f>
        <v>2394.8200000000002</v>
      </c>
      <c r="E38" s="17">
        <f>E33+B34</f>
        <v>3431.12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22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42795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1172.6999999999998</v>
      </c>
      <c r="C11" s="26">
        <f>[1]Лист1!$B$11+ROUND([1]Лист1!$B$11*0.1391*1.53,2)+C$38</f>
        <v>1172.6999999999998</v>
      </c>
      <c r="D11" s="26">
        <f>[1]Лист1!$B$11+ROUND([1]Лист1!$B$11*0.1391*1.53,2)+D$38</f>
        <v>1172.6999999999998</v>
      </c>
      <c r="E11" s="26">
        <f>[1]Лист1!$B$11+ROUND([1]Лист1!$B$11*0.1391*1.53,2)+E$38</f>
        <v>1172.6999999999998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2349.06</v>
      </c>
      <c r="C12" s="26">
        <f>[1]Лист1!$B$12+ROUND([1]Лист1!$B$12*0.1391*1.53,2)+C$38</f>
        <v>2349.06</v>
      </c>
      <c r="D12" s="26">
        <f>[1]Лист1!$B$12+ROUND([1]Лист1!$B$12*0.1391*1.53,2)+D$38</f>
        <v>2349.06</v>
      </c>
      <c r="E12" s="26">
        <f>[1]Лист1!$B$12+ROUND([1]Лист1!$B$12*0.1391*1.53,2)+E$38</f>
        <v>2349.06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5138.4900000000007</v>
      </c>
      <c r="C13" s="26">
        <f>[1]Лист1!$B$13+ROUND([1]Лист1!$B$13*0.1391*1.53,2)+C$38</f>
        <v>5138.4900000000007</v>
      </c>
      <c r="D13" s="26">
        <f>[1]Лист1!$B$13+ROUND([1]Лист1!$B$13*0.1391*1.53,2)+D$38</f>
        <v>5138.4900000000007</v>
      </c>
      <c r="E13" s="26">
        <f>[1]Лист1!$B$13+ROUND([1]Лист1!$B$13*0.1391*1.53,2)+E$38</f>
        <v>5138.4900000000007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1172.6999999999998</v>
      </c>
      <c r="C19" s="26">
        <f>[1]Лист1!$B$15+ROUND([1]Лист1!$B$15*0.1391*1.53,2)+C$38</f>
        <v>1172.6999999999998</v>
      </c>
      <c r="D19" s="26">
        <f>[1]Лист1!$B$15+ROUND([1]Лист1!$B$15*0.1391*1.53,2)+D$38</f>
        <v>1172.6999999999998</v>
      </c>
      <c r="E19" s="26">
        <f>[1]Лист1!$B$15+ROUND([1]Лист1!$B$15*0.1391*1.53,2)+E$38</f>
        <v>1172.6999999999998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3751.31</v>
      </c>
      <c r="C20" s="26">
        <f>[1]Лист1!$B$16+ROUND([1]Лист1!$B$16*0.1391*1.53,2)+C$38</f>
        <v>3751.31</v>
      </c>
      <c r="D20" s="26">
        <f>[1]Лист1!$B$16+ROUND([1]Лист1!$B$16*0.1391*1.53,2)+D$38</f>
        <v>3751.31</v>
      </c>
      <c r="E20" s="26">
        <f>[1]Лист1!$B$16+ROUND([1]Лист1!$B$16*0.1391*1.53,2)+E$38</f>
        <v>3751.31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23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3.02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1.03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0.30399999999999999</v>
      </c>
      <c r="C36" s="53"/>
      <c r="D36" s="53"/>
      <c r="E36" s="54"/>
    </row>
    <row r="37" spans="1:5" ht="30.75" thickBot="1" x14ac:dyDescent="0.3">
      <c r="A37" s="15" t="s">
        <v>24</v>
      </c>
      <c r="B37" s="52">
        <f>'через сети'!B37:E37</f>
        <v>1.6839999999999999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3.02</v>
      </c>
      <c r="C38" s="16">
        <f>B34</f>
        <v>3.02</v>
      </c>
      <c r="D38" s="16">
        <f>B34</f>
        <v>3.02</v>
      </c>
      <c r="E38" s="18">
        <f>B34</f>
        <v>3.02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2017-04-13T11:15:37Z</dcterms:modified>
</cp:coreProperties>
</file>