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X:\Смурыгин\2017\10 октябрь 2017\Сбытовые\"/>
    </mc:Choice>
  </mc:AlternateContent>
  <bookViews>
    <workbookView xWindow="120" yWindow="105" windowWidth="19020" windowHeight="11640"/>
  </bookViews>
  <sheets>
    <sheet name="для РСК" sheetId="9" r:id="rId1"/>
  </sheets>
  <externalReferences>
    <externalReference r:id="rId2"/>
    <externalReference r:id="rId3"/>
  </externalReferences>
  <calcPr calcId="152511"/>
</workbook>
</file>

<file path=xl/calcChain.xml><?xml version="1.0" encoding="utf-8"?>
<calcChain xmlns="http://schemas.openxmlformats.org/spreadsheetml/2006/main">
  <c r="G15" i="9" l="1"/>
  <c r="J8" i="9" l="1"/>
  <c r="I8" i="9"/>
  <c r="H8" i="9"/>
  <c r="G8" i="9"/>
  <c r="G13" i="9" l="1"/>
  <c r="H13" i="9" l="1"/>
  <c r="I13" i="9" s="1"/>
  <c r="J13" i="9" s="1"/>
</calcChain>
</file>

<file path=xl/sharedStrings.xml><?xml version="1.0" encoding="utf-8"?>
<sst xmlns="http://schemas.openxmlformats.org/spreadsheetml/2006/main" count="17" uniqueCount="11">
  <si>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</si>
  <si>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 xml:space="preserve">Уровень напряжения </t>
  </si>
  <si>
    <t>ВН</t>
  </si>
  <si>
    <t>СН-1</t>
  </si>
  <si>
    <t>СН-2</t>
  </si>
  <si>
    <t>НН</t>
  </si>
  <si>
    <t>Сбытовая надбавка</t>
  </si>
  <si>
    <t>для РСК *</t>
  </si>
  <si>
    <t>Сбытовая надбавка, рублей/МВт·ч без НДС</t>
  </si>
  <si>
    <t>В пределах норматива</t>
  </si>
  <si>
    <t>Сверх норматива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</si>
</sst>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5" xfId="0" applyFont="1" applyBorder="1"/>
    <xf numFmtId="0" fontId="1" fillId="0" borderId="5" xfId="0" applyFont="1" applyBorder="1" applyAlignment="1"/>
    <xf numFmtId="0" fontId="1" fillId="0" borderId="4" xfId="0" applyFont="1" applyBorder="1"/>
    <xf numFmtId="0" fontId="1" fillId="0" borderId="4" xfId="0" applyFont="1" applyBorder="1" applyAlignment="1">
      <alignment horizontal="center" vertical="center"/>
    </xf>
    <xf numFmtId="4" fontId="1" fillId="2" borderId="4" xfId="0" applyNumberFormat="1" applyFont="1" applyFill="1" applyBorder="1"/>
    <xf numFmtId="4" fontId="0" fillId="0" borderId="0" xfId="0" applyNumberFormat="1"/>
    <xf numFmtId="17" fontId="2" fillId="0" borderId="0" xfId="0" applyNumberFormat="1" applyFont="1" applyAlignment="1">
      <alignment horizontal="center" vertical="center" wrapText="1"/>
    </xf>
    <xf numFmtId="0" fontId="0" fillId="3" borderId="0" xfId="0" applyFill="1"/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54;&#1048;%20&#1044;&#1054;&#1050;&#1059;&#1052;&#1045;&#1053;&#1058;&#1067;\&#1056;&#1072;&#1089;&#1082;&#1088;&#1099;&#1090;&#1080;&#1077;%20&#1080;&#1085;&#1092;&#1086;&#1088;&#1084;&#1072;&#1094;&#1080;&#1080;\&#1053;&#1045;&#1056;&#1045;&#1043;%202017\10%20&#1086;&#1082;&#1090;&#1103;&#1073;&#1088;&#1100;%202017\&#1056;&#1040;&#1057;&#1063;&#1045;&#1058;%20&#1062;&#1045;&#1053;%20&#1054;&#1082;&#1090;&#1103;&#1073;&#1088;&#1100;%20201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84;&#1091;&#1088;&#1099;&#1075;&#1080;&#1085;/2017/10%20&#1086;&#1082;&#1090;&#1103;&#1073;&#1088;&#1100;%202017/&#1086;&#1087;&#1077;&#1088;&#1072;&#1090;&#1080;&#1074;&#1082;&#1072;%20&#1086;&#1082;&#1090;&#1103;&#1073;&#1088;&#1100;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5 и 6"/>
      <sheetName val="Ставки разницы"/>
      <sheetName val="для 3 и 4"/>
      <sheetName val="3-4"/>
      <sheetName val="5-6"/>
      <sheetName val="превышение"/>
      <sheetName val="услуги"/>
      <sheetName val="Таблица"/>
      <sheetName val="Справка"/>
      <sheetName val="Справка 2"/>
      <sheetName val="Инструкция"/>
    </sheetNames>
    <sheetDataSet>
      <sheetData sheetId="0"/>
      <sheetData sheetId="1"/>
      <sheetData sheetId="2"/>
      <sheetData sheetId="3"/>
      <sheetData sheetId="4"/>
      <sheetData sheetId="5"/>
      <sheetData sheetId="6">
        <row r="11">
          <cell r="B11">
            <v>458.4</v>
          </cell>
        </row>
      </sheetData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1"/>
      <sheetName val="Предельный уровень"/>
      <sheetName val="КОЭФ"/>
      <sheetName val="Категории"/>
      <sheetName val="Приложения95-96"/>
      <sheetName val="Лист1"/>
    </sheetNames>
    <sheetDataSet>
      <sheetData sheetId="0"/>
      <sheetData sheetId="1">
        <row r="44">
          <cell r="E44">
            <v>2461.7200000000003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Q17"/>
  <sheetViews>
    <sheetView tabSelected="1" zoomScale="80" zoomScaleNormal="80" workbookViewId="0">
      <selection activeCell="A15" sqref="A15:XFD17"/>
    </sheetView>
  </sheetViews>
  <sheetFormatPr defaultRowHeight="15" x14ac:dyDescent="0.25"/>
  <cols>
    <col min="1" max="1" width="15.85546875" customWidth="1"/>
    <col min="2" max="2" width="9.85546875" customWidth="1"/>
    <col min="6" max="6" width="10.8554687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7" ht="15" customHeight="1" x14ac:dyDescent="0.2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"/>
      <c r="N1" s="1"/>
      <c r="O1" s="1"/>
      <c r="P1" s="1"/>
      <c r="Q1" s="1"/>
    </row>
    <row r="2" spans="1:17" x14ac:dyDescent="0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"/>
      <c r="N2" s="1"/>
      <c r="O2" s="1"/>
      <c r="P2" s="1"/>
      <c r="Q2" s="1"/>
    </row>
    <row r="3" spans="1:17" ht="15.75" x14ac:dyDescent="0.25">
      <c r="A3" s="1"/>
      <c r="B3" s="1"/>
      <c r="C3" s="1"/>
      <c r="D3" s="1"/>
      <c r="E3" s="1"/>
      <c r="F3" s="8">
        <v>43009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x14ac:dyDescent="0.25">
      <c r="A4" s="1"/>
      <c r="B4" s="1"/>
      <c r="C4" s="1" t="s">
        <v>6</v>
      </c>
      <c r="D4" s="1"/>
      <c r="E4" s="2" t="s">
        <v>7</v>
      </c>
      <c r="F4" s="3"/>
      <c r="G4" s="3"/>
      <c r="H4" s="2"/>
      <c r="I4" s="2"/>
      <c r="J4" s="2"/>
      <c r="K4" s="1"/>
      <c r="L4" s="1"/>
      <c r="M4" s="1"/>
      <c r="N4" s="1"/>
      <c r="O4" s="1"/>
      <c r="P4" s="1"/>
      <c r="Q4" s="1"/>
    </row>
    <row r="5" spans="1:17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x14ac:dyDescent="0.25">
      <c r="A6" s="11" t="s">
        <v>9</v>
      </c>
      <c r="B6" s="11"/>
      <c r="C6" s="11"/>
      <c r="D6" s="11"/>
      <c r="E6" s="11"/>
      <c r="F6" s="11"/>
      <c r="G6" s="12" t="s">
        <v>1</v>
      </c>
      <c r="H6" s="13"/>
      <c r="I6" s="13"/>
      <c r="J6" s="14"/>
      <c r="L6" s="1"/>
      <c r="M6" s="1"/>
    </row>
    <row r="7" spans="1:17" x14ac:dyDescent="0.25">
      <c r="A7" s="11"/>
      <c r="B7" s="11"/>
      <c r="C7" s="11"/>
      <c r="D7" s="11"/>
      <c r="E7" s="11"/>
      <c r="F7" s="11"/>
      <c r="G7" s="5" t="s">
        <v>2</v>
      </c>
      <c r="H7" s="5" t="s">
        <v>3</v>
      </c>
      <c r="I7" s="5" t="s">
        <v>4</v>
      </c>
      <c r="J7" s="5" t="s">
        <v>5</v>
      </c>
      <c r="L7" s="1"/>
      <c r="M7" s="1"/>
      <c r="N7" s="1"/>
      <c r="O7" s="1"/>
      <c r="P7" s="1"/>
      <c r="Q7" s="1"/>
    </row>
    <row r="8" spans="1:17" x14ac:dyDescent="0.25">
      <c r="A8" s="4" t="s">
        <v>8</v>
      </c>
      <c r="B8" s="4"/>
      <c r="C8" s="4"/>
      <c r="D8" s="4"/>
      <c r="E8" s="4"/>
      <c r="F8" s="4"/>
      <c r="G8" s="6">
        <f>[1]услуги!$B$11</f>
        <v>458.4</v>
      </c>
      <c r="H8" s="6">
        <f>[1]услуги!$B$11</f>
        <v>458.4</v>
      </c>
      <c r="I8" s="6">
        <f>[1]услуги!$B$11</f>
        <v>458.4</v>
      </c>
      <c r="J8" s="6">
        <f>[1]услуги!$B$11</f>
        <v>458.4</v>
      </c>
      <c r="L8" s="1"/>
      <c r="M8" s="1"/>
      <c r="N8" s="1"/>
      <c r="O8" s="1"/>
      <c r="P8" s="1"/>
      <c r="Q8" s="1"/>
    </row>
    <row r="9" spans="1:17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x14ac:dyDescent="0.25">
      <c r="A11" s="11" t="s">
        <v>10</v>
      </c>
      <c r="B11" s="11"/>
      <c r="C11" s="11"/>
      <c r="D11" s="11"/>
      <c r="E11" s="11"/>
      <c r="F11" s="11"/>
      <c r="G11" s="12" t="s">
        <v>1</v>
      </c>
      <c r="H11" s="13"/>
      <c r="I11" s="13"/>
      <c r="J11" s="14"/>
      <c r="K11" s="1"/>
      <c r="L11" s="1"/>
      <c r="M11" s="1"/>
      <c r="N11" s="1"/>
      <c r="O11" s="1"/>
      <c r="P11" s="1"/>
      <c r="Q11" s="1"/>
    </row>
    <row r="12" spans="1:17" x14ac:dyDescent="0.25">
      <c r="A12" s="11"/>
      <c r="B12" s="11"/>
      <c r="C12" s="11"/>
      <c r="D12" s="11"/>
      <c r="E12" s="11"/>
      <c r="F12" s="11"/>
      <c r="G12" s="5" t="s">
        <v>2</v>
      </c>
      <c r="H12" s="5" t="s">
        <v>3</v>
      </c>
      <c r="I12" s="5" t="s">
        <v>4</v>
      </c>
      <c r="J12" s="5" t="s">
        <v>5</v>
      </c>
    </row>
    <row r="13" spans="1:17" ht="18" customHeight="1" x14ac:dyDescent="0.25">
      <c r="A13" s="4" t="s">
        <v>8</v>
      </c>
      <c r="B13" s="4"/>
      <c r="C13" s="4"/>
      <c r="D13" s="4"/>
      <c r="E13" s="4"/>
      <c r="F13" s="4"/>
      <c r="G13" s="6">
        <f>(G15*8.7*1.18)/100</f>
        <v>252.72017519999997</v>
      </c>
      <c r="H13" s="6">
        <f>G13</f>
        <v>252.72017519999997</v>
      </c>
      <c r="I13" s="6">
        <f t="shared" ref="I13:J13" si="0">H13</f>
        <v>252.72017519999997</v>
      </c>
      <c r="J13" s="6">
        <f t="shared" si="0"/>
        <v>252.72017519999997</v>
      </c>
    </row>
    <row r="14" spans="1:17" ht="15.75" customHeight="1" x14ac:dyDescent="0.25"/>
    <row r="15" spans="1:17" ht="19.5" hidden="1" customHeight="1" x14ac:dyDescent="0.25">
      <c r="G15" s="9">
        <f>'[2]Предельный уровень'!$E$44</f>
        <v>2461.7200000000003</v>
      </c>
    </row>
    <row r="16" spans="1:17" hidden="1" x14ac:dyDescent="0.25">
      <c r="G16" s="7"/>
    </row>
    <row r="17" hidden="1" x14ac:dyDescent="0.25"/>
  </sheetData>
  <mergeCells count="5">
    <mergeCell ref="A1:L2"/>
    <mergeCell ref="A6:F7"/>
    <mergeCell ref="G6:J6"/>
    <mergeCell ref="A11:F12"/>
    <mergeCell ref="G11:J11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для РСК</vt:lpstr>
    </vt:vector>
  </TitlesOfParts>
  <Company>ОАО "СамараЭнерго"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Бессмертнова Ольга</cp:lastModifiedBy>
  <cp:lastPrinted>2012-06-20T04:19:52Z</cp:lastPrinted>
  <dcterms:created xsi:type="dcterms:W3CDTF">2012-06-18T12:12:35Z</dcterms:created>
  <dcterms:modified xsi:type="dcterms:W3CDTF">2017-11-15T05:21:48Z</dcterms:modified>
</cp:coreProperties>
</file>