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ь 2016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7" i="10" l="1"/>
  <c r="D87" i="10"/>
  <c r="C87" i="10"/>
  <c r="B87" i="10"/>
  <c r="E88" i="9"/>
  <c r="D88" i="9"/>
  <c r="C88" i="9"/>
  <c r="B88" i="9"/>
  <c r="F71" i="10" l="1"/>
  <c r="F71" i="9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<sst xmlns="http://schemas.openxmlformats.org/spreadsheetml/2006/main" count="138" uniqueCount="63">
  <si>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</si>
  <si>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</si>
  <si>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</si>
  <si>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</si>
  <si>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</si>
  <si>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</si>
  <si>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</si>
  <si>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</si>
  <si>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</si>
  <si>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</si>
  <si>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</si>
  <si>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</si>
  <si>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</si>
  <si>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</si>
  <si>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</si>
  <si>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</si>
  <si>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</si>
  <si>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</si>
  <si>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</si>
  <si>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</si>
  <si>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</si>
  <si>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</si>
  <si>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</si>
  <si>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</si>
  <si>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</si>
  <si>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</si>
  <si>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</si>
  <si>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</si>
  <si>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</si>
  <si>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</si>
  <si>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</si>
  <si>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</si>
  <si>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</si>
  <si>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</si>
  <si>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</si>
  <si>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</si>
  <si>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</si>
  <si>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</si>
  <si>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</si>
  <si>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</si>
  <si>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</si>
  <si>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</si>
  <si>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</si>
  <si>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</si>
  <si>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</si>
  <si>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</si>
  <si>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</si>
  <si>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</si>
  <si>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</si>
  <si>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</si>
  <si>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</si>
  <si>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</si>
  <si>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</si>
  <si>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</si>
  <si>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</si>
  <si>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</si>
  <si>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</si>
  <si>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</si>
  <si>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</si>
  <si>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</si>
  <si>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</si>
  <si>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1180,51</t>
  </si>
  <si>
    <t>433879,98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</si>
</sst>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17" xfId="0" applyNumberFormat="1" applyFont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42">
          <cell r="C42">
            <v>0</v>
          </cell>
        </row>
      </sheetData>
      <sheetData sheetId="2"/>
      <sheetData sheetId="3">
        <row r="19">
          <cell r="G19">
            <v>569713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E89" sqref="E89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42644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2414.86</v>
      </c>
      <c r="H8" s="30">
        <f t="shared" ref="H8:J8" si="0">ROUND(($H$14+C88),2)</f>
        <v>2414.86</v>
      </c>
      <c r="I8" s="30">
        <f t="shared" si="0"/>
        <v>2414.86</v>
      </c>
      <c r="J8" s="30">
        <f t="shared" si="0"/>
        <v>2414.86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3">
        <v>2075.12</v>
      </c>
      <c r="I14" s="53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4" t="s">
        <v>61</v>
      </c>
      <c r="L18" s="54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3" t="s">
        <v>62</v>
      </c>
      <c r="L20" s="53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5">
        <v>2.0618883274584302E-3</v>
      </c>
      <c r="C23" s="5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6">
        <v>1822.9929999999999</v>
      </c>
      <c r="L25" s="5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3">
        <v>0</v>
      </c>
      <c r="G28" s="53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6">
        <v>978.96738299999981</v>
      </c>
      <c r="G31" s="46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7">
        <v>3.0567299999999999</v>
      </c>
      <c r="M33" s="47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7">
        <v>433.82181599999984</v>
      </c>
      <c r="M34" s="5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7">
        <v>221.92536100000001</v>
      </c>
      <c r="M35" s="5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7">
        <v>59.145682000000001</v>
      </c>
      <c r="M36" s="5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7">
        <v>261.01779399999998</v>
      </c>
      <c r="M37" s="5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9">
        <v>282.5949</v>
      </c>
      <c r="K39" s="5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3">
        <v>1561.6210000000001</v>
      </c>
      <c r="D42" s="53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1">
        <v>379.49</v>
      </c>
      <c r="M45" s="6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60">
        <v>244.55600000000001</v>
      </c>
      <c r="M46" s="60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60">
        <v>203.541</v>
      </c>
      <c r="M47" s="60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1">
        <v>344.20600000000002</v>
      </c>
      <c r="M49" s="6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60">
        <v>389.82799999999997</v>
      </c>
      <c r="M50" s="60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3">
        <v>1182745.7050000001</v>
      </c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2">
        <v>0</v>
      </c>
      <c r="D56" s="6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3">
        <v>754354.0199999999</v>
      </c>
      <c r="F59" s="6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3">
        <v>1561.6210000000001</v>
      </c>
      <c r="M61" s="53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8">
        <v>301666.46399999998</v>
      </c>
      <c r="M62" s="58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8">
        <v>172573.342</v>
      </c>
      <c r="M63" s="58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8">
        <v>66230.764999999999</v>
      </c>
      <c r="M64" s="58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8">
        <v>212321.82800000001</v>
      </c>
      <c r="M65" s="58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9">
        <v>156102.1</v>
      </c>
      <c r="D68" s="5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4">
        <v>336.92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7">
        <v>2.82</v>
      </c>
      <c r="C84" s="68"/>
      <c r="D84" s="68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0">
        <v>1.0089999999999999</v>
      </c>
      <c r="C85" s="71"/>
      <c r="D85" s="71"/>
      <c r="E85" s="7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0">
        <v>0.28899999999999998</v>
      </c>
      <c r="C86" s="71"/>
      <c r="D86" s="71"/>
      <c r="E86" s="72"/>
    </row>
    <row r="87" spans="1:17" ht="30.75" thickBot="1" x14ac:dyDescent="0.3">
      <c r="A87" s="20" t="s">
        <v>56</v>
      </c>
      <c r="B87" s="73">
        <v>1.5169999999999999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339.74</v>
      </c>
      <c r="C88" s="22">
        <f>B83+B84</f>
        <v>339.74</v>
      </c>
      <c r="D88" s="22">
        <f>B83+B84</f>
        <v>339.74</v>
      </c>
      <c r="E88" s="45">
        <f>B83+B84</f>
        <v>339.74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E88" sqref="E88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42644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2356.6999999999998</v>
      </c>
      <c r="H8" s="30">
        <f>ROUND(($H$14+$H$14*0.0878*1.53+C87),2)</f>
        <v>2356.6999999999998</v>
      </c>
      <c r="I8" s="30">
        <f>ROUND(($H$14+$H$14*0.0878*1.53+D87),2)</f>
        <v>2356.6999999999998</v>
      </c>
      <c r="J8" s="30">
        <f>ROUND(($H$14+$H$14*0.0878*1.53+E87),2)</f>
        <v>2356.6999999999998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3">
        <v>2075.12</v>
      </c>
      <c r="I14" s="53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4" t="s">
        <v>61</v>
      </c>
      <c r="L18" s="54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3" t="s">
        <v>62</v>
      </c>
      <c r="L20" s="53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5">
        <v>2.0618883274584302E-3</v>
      </c>
      <c r="C23" s="5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6">
        <v>1822.9929999999999</v>
      </c>
      <c r="L25" s="5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3">
        <v>0</v>
      </c>
      <c r="G28" s="53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6">
        <v>978.96738299999981</v>
      </c>
      <c r="G31" s="46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7">
        <v>3.0567299999999999</v>
      </c>
      <c r="M33" s="47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7">
        <v>433.82181599999984</v>
      </c>
      <c r="M34" s="57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7">
        <v>221.92536100000001</v>
      </c>
      <c r="M35" s="57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7">
        <v>59.145682000000001</v>
      </c>
      <c r="M36" s="57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7">
        <v>261.01779399999998</v>
      </c>
      <c r="M37" s="57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9">
        <v>282.5949</v>
      </c>
      <c r="K39" s="5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3">
        <v>1561.6210000000001</v>
      </c>
      <c r="D42" s="53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1">
        <v>379.49</v>
      </c>
      <c r="M45" s="6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60">
        <v>244.55600000000001</v>
      </c>
      <c r="M46" s="60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60">
        <v>203.541</v>
      </c>
      <c r="M47" s="60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1">
        <v>344.20600000000002</v>
      </c>
      <c r="M49" s="6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60">
        <v>389.82799999999997</v>
      </c>
      <c r="M50" s="60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3">
        <v>1182745.7050000001</v>
      </c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2">
        <v>0</v>
      </c>
      <c r="D56" s="62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3">
        <v>754354.0199999999</v>
      </c>
      <c r="F59" s="6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3">
        <v>1561.6210000000001</v>
      </c>
      <c r="M61" s="53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8">
        <v>301666.46399999998</v>
      </c>
      <c r="M62" s="58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8">
        <v>172573.342</v>
      </c>
      <c r="M63" s="58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8">
        <v>66230.764999999999</v>
      </c>
      <c r="M64" s="58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8">
        <v>212321.82800000001</v>
      </c>
      <c r="M65" s="58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9">
        <v>156102.1</v>
      </c>
      <c r="D68" s="5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15" customHeight="1" x14ac:dyDescent="0.25">
      <c r="A73" s="76" t="s">
        <v>60</v>
      </c>
      <c r="B73" s="77"/>
      <c r="C73" s="77"/>
      <c r="D73" s="77"/>
      <c r="E73" s="77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7"/>
      <c r="B74" s="77"/>
      <c r="C74" s="77"/>
      <c r="D74" s="77"/>
      <c r="E74" s="77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7"/>
      <c r="B75" s="77"/>
      <c r="C75" s="77"/>
      <c r="D75" s="77"/>
      <c r="E75" s="77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7"/>
      <c r="B76" s="77"/>
      <c r="C76" s="77"/>
      <c r="D76" s="77"/>
      <c r="E76" s="77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7">
        <v>2.82</v>
      </c>
      <c r="C83" s="68"/>
      <c r="D83" s="68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0">
        <v>1.0089999999999999</v>
      </c>
      <c r="C84" s="71"/>
      <c r="D84" s="71"/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0">
        <v>0.28899999999999998</v>
      </c>
      <c r="C85" s="71"/>
      <c r="D85" s="71"/>
      <c r="E85" s="72"/>
    </row>
    <row r="86" spans="1:17" ht="30.75" thickBot="1" x14ac:dyDescent="0.3">
      <c r="A86" s="20" t="s">
        <v>56</v>
      </c>
      <c r="B86" s="73">
        <v>1.5169999999999999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2.82</v>
      </c>
      <c r="C87" s="22">
        <f>B83</f>
        <v>2.82</v>
      </c>
      <c r="D87" s="22">
        <f>B83</f>
        <v>2.82</v>
      </c>
      <c r="E87" s="45">
        <f>B83</f>
        <v>2.82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2016-11-15T06:54:02Z</dcterms:modified>
</cp:coreProperties>
</file>