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3 март 2017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G15" i="9" l="1"/>
  <c r="J8" i="9" l="1"/>
  <c r="I8" i="9"/>
  <c r="H8" i="9"/>
  <c r="G8" i="9"/>
  <c r="G13" i="9" l="1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<sst xmlns="http://schemas.openxmlformats.org/spreadsheetml/2006/main" count="17" uniqueCount="11">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</sst>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2" borderId="4" xfId="0" applyNumberFormat="1" applyFont="1" applyFill="1" applyBorder="1"/>
    <xf numFmtId="4" fontId="0" fillId="0" borderId="0" xfId="0" applyNumberFormat="1"/>
    <xf numFmtId="17" fontId="2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54;&#1048;%20&#1044;&#1054;&#1050;&#1059;&#1052;&#1045;&#1053;&#1058;&#1067;\&#1056;&#1072;&#1089;&#1082;&#1088;&#1099;&#1090;&#1080;&#1077;%20&#1080;&#1085;&#1092;&#1086;&#1088;&#1084;&#1072;&#1094;&#1080;&#1080;\&#1053;&#1045;&#1056;&#1045;&#1043;%202017\03%20&#1084;&#1072;&#1088;&#1090;%202017\&#1056;&#1040;&#1057;&#1063;&#1045;&#1058;%20&#1062;&#1045;&#1053;%20&#1052;&#1072;&#1088;&#109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3%20&#1084;&#1072;&#1088;&#1090;%202017/&#1056;&#1072;&#1089;&#1095;&#1077;&#1090;%202%20&#1087;&#1088;&#1077;&#1076;&#1077;&#1083;&#1100;&#1085;&#1086;&#1075;&#1086;%20&#1091;&#1088;&#1086;&#1074;&#1085;&#1103;%20&#1094;&#1077;&#1085;%20&#1052;&#1072;&#1088;&#109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>
            <v>336.92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 17"/>
      <sheetName val="Расчет 2 предельного уровня цен"/>
    </sheetNames>
    <sheetDataSet>
      <sheetData sheetId="0">
        <row r="44">
          <cell r="E44">
            <v>2026.57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6"/>
  <sheetViews>
    <sheetView tabSelected="1" zoomScale="80" zoomScaleNormal="80" workbookViewId="0">
      <selection activeCell="A15" sqref="A15:XFD16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8">
        <v>42795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1" t="s">
        <v>9</v>
      </c>
      <c r="B6" s="11"/>
      <c r="C6" s="11"/>
      <c r="D6" s="11"/>
      <c r="E6" s="11"/>
      <c r="F6" s="11"/>
      <c r="G6" s="12" t="s">
        <v>1</v>
      </c>
      <c r="H6" s="13"/>
      <c r="I6" s="13"/>
      <c r="J6" s="14"/>
      <c r="L6" s="1"/>
      <c r="M6" s="1"/>
    </row>
    <row r="7" spans="1:17" x14ac:dyDescent="0.25">
      <c r="A7" s="11"/>
      <c r="B7" s="11"/>
      <c r="C7" s="11"/>
      <c r="D7" s="11"/>
      <c r="E7" s="11"/>
      <c r="F7" s="11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6">
        <f>[1]услуги!$B$11</f>
        <v>336.92</v>
      </c>
      <c r="H8" s="6">
        <f>[1]услуги!$B$11</f>
        <v>336.92</v>
      </c>
      <c r="I8" s="6">
        <f>[1]услуги!$B$11</f>
        <v>336.92</v>
      </c>
      <c r="J8" s="6">
        <f>[1]услуги!$B$11</f>
        <v>336.92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1" t="s">
        <v>10</v>
      </c>
      <c r="B11" s="11"/>
      <c r="C11" s="11"/>
      <c r="D11" s="11"/>
      <c r="E11" s="11"/>
      <c r="F11" s="11"/>
      <c r="G11" s="12" t="s">
        <v>1</v>
      </c>
      <c r="H11" s="13"/>
      <c r="I11" s="13"/>
      <c r="J11" s="14"/>
      <c r="K11" s="1"/>
      <c r="L11" s="1"/>
      <c r="M11" s="1"/>
      <c r="N11" s="1"/>
      <c r="O11" s="1"/>
      <c r="P11" s="1"/>
      <c r="Q11" s="1"/>
    </row>
    <row r="12" spans="1:17" x14ac:dyDescent="0.25">
      <c r="A12" s="11"/>
      <c r="B12" s="11"/>
      <c r="C12" s="11"/>
      <c r="D12" s="11"/>
      <c r="E12" s="11"/>
      <c r="F12" s="11"/>
      <c r="G12" s="5" t="s">
        <v>2</v>
      </c>
      <c r="H12" s="5" t="s">
        <v>3</v>
      </c>
      <c r="I12" s="5" t="s">
        <v>4</v>
      </c>
      <c r="J12" s="5" t="s">
        <v>5</v>
      </c>
    </row>
    <row r="13" spans="1:17" ht="18" customHeight="1" x14ac:dyDescent="0.25">
      <c r="A13" s="4" t="s">
        <v>8</v>
      </c>
      <c r="B13" s="4"/>
      <c r="C13" s="4"/>
      <c r="D13" s="4"/>
      <c r="E13" s="4"/>
      <c r="F13" s="4"/>
      <c r="G13" s="6">
        <f>(G15*8.78*1.53)/100</f>
        <v>272.23725437999997</v>
      </c>
      <c r="H13" s="6">
        <f>G13</f>
        <v>272.23725437999997</v>
      </c>
      <c r="I13" s="6">
        <f t="shared" ref="I13:J13" si="0">H13</f>
        <v>272.23725437999997</v>
      </c>
      <c r="J13" s="6">
        <f t="shared" si="0"/>
        <v>272.23725437999997</v>
      </c>
    </row>
    <row r="14" spans="1:17" ht="15.75" customHeight="1" x14ac:dyDescent="0.25"/>
    <row r="15" spans="1:17" ht="19.5" hidden="1" customHeight="1" x14ac:dyDescent="0.25">
      <c r="G15" s="9">
        <f>'[2]Март 17'!$E$44</f>
        <v>2026.57</v>
      </c>
    </row>
    <row r="16" spans="1:17" hidden="1" x14ac:dyDescent="0.25">
      <c r="G16" s="7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2017-04-14T06:47:26Z</dcterms:modified>
</cp:coreProperties>
</file>