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3 март 2016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52511" calcOnSave="0"/>
</workbook>
</file>

<file path=xl/calcChain.xml><?xml version="1.0" encoding="utf-8"?>
<calcChain xmlns="http://schemas.openxmlformats.org/spreadsheetml/2006/main">
  <c r="B83" i="10" l="1"/>
  <c r="B85" i="10"/>
  <c r="B86" i="10"/>
  <c r="B84" i="10"/>
  <c r="E88" i="9" l="1"/>
  <c r="D88" i="9"/>
  <c r="C88" i="9"/>
  <c r="B88" i="9"/>
  <c r="J8" i="9" l="1"/>
  <c r="G8" i="9" l="1"/>
  <c r="I8" i="9"/>
  <c r="H8" i="9"/>
  <c r="C87" i="10"/>
  <c r="H8" i="10" s="1"/>
  <c r="D87" i="10"/>
  <c r="I8" i="10" s="1"/>
  <c r="B87" i="10"/>
  <c r="G8" i="10" s="1"/>
  <c r="E87" i="10"/>
  <c r="J8" i="10" s="1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<sst xmlns="http://schemas.openxmlformats.org/spreadsheetml/2006/main" count="138" uniqueCount="63">
  <si>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</si>
  <si>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</si>
  <si>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</si>
  <si>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</si>
  <si>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</si>
  <si>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</si>
  <si>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</si>
  <si>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</si>
  <si>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</si>
  <si>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</si>
  <si>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</si>
  <si>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</si>
  <si>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</si>
  <si>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</si>
  <si>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</si>
  <si>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</si>
  <si>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</si>
  <si>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</si>
  <si>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</si>
  <si>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</si>
  <si>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</si>
  <si>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</si>
  <si>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</si>
  <si>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</si>
  <si>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</si>
  <si>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</si>
  <si>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</si>
  <si>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</si>
  <si>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</si>
  <si>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</si>
  <si>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</si>
  <si>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</si>
  <si>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</si>
  <si>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</si>
  <si>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</si>
  <si>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</si>
  <si>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</si>
  <si>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</si>
  <si>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</si>
  <si>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</si>
  <si>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</si>
  <si>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</si>
  <si>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</si>
  <si>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</si>
  <si>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</si>
  <si>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</si>
  <si>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</si>
  <si>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</si>
  <si>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</si>
  <si>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</si>
  <si>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</si>
  <si>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</si>
  <si>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</si>
  <si>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</si>
  <si>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</si>
  <si>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</si>
  <si>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</si>
  <si>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</si>
  <si>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</si>
  <si>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</si>
  <si>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8,62% * 1,42 * Цэ(м)</t>
  </si>
  <si>
    <t>1079,23</t>
  </si>
  <si>
    <t>446427,3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</si>
</sst>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" fontId="1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/>
    <xf numFmtId="164" fontId="2" fillId="0" borderId="5" xfId="0" applyNumberFormat="1" applyFont="1" applyFill="1" applyBorder="1" applyAlignment="1">
      <alignment horizontal="center"/>
    </xf>
    <xf numFmtId="171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topLeftCell="A7" zoomScale="90" zoomScaleNormal="9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9">
        <v>42430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ROUND(($H$14+B88),2)</f>
        <v>2164.0500000000002</v>
      </c>
      <c r="H8" s="40">
        <f t="shared" ref="H8:J8" si="0">ROUND(($H$14+C88),2)</f>
        <v>2164.0500000000002</v>
      </c>
      <c r="I8" s="40">
        <f t="shared" si="0"/>
        <v>2164.0500000000002</v>
      </c>
      <c r="J8" s="40">
        <f t="shared" si="0"/>
        <v>2164.0500000000002</v>
      </c>
      <c r="L8" s="24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0">
        <v>1951.68</v>
      </c>
      <c r="I14" s="50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51" t="s">
        <v>61</v>
      </c>
      <c r="L18" s="51"/>
      <c r="M18" s="33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4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0" t="s">
        <v>62</v>
      </c>
      <c r="L20" s="50"/>
      <c r="M20" s="33"/>
      <c r="N20" s="3"/>
      <c r="O20" s="2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53">
        <v>1.95429335532434E-3</v>
      </c>
      <c r="C23" s="53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54">
        <v>1664.17</v>
      </c>
      <c r="L25" s="54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0">
        <v>0</v>
      </c>
      <c r="G28" s="50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55">
        <v>833.38333500000022</v>
      </c>
      <c r="G31" s="55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52">
        <v>2.770915</v>
      </c>
      <c r="M33" s="52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44">
        <v>452.57662200000021</v>
      </c>
      <c r="M34" s="44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44">
        <v>227.67480499999999</v>
      </c>
      <c r="M35" s="44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44">
        <v>47.6554</v>
      </c>
      <c r="M36" s="44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44">
        <v>102.70559299999999</v>
      </c>
      <c r="M37" s="44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7">
        <v>283.86790000000002</v>
      </c>
      <c r="K39" s="57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0">
        <v>1482.057</v>
      </c>
      <c r="D42" s="50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61">
        <v>393.30399999999997</v>
      </c>
      <c r="M45" s="61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8">
        <v>240.99799999999999</v>
      </c>
      <c r="M46" s="58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8">
        <v>168.095</v>
      </c>
      <c r="M47" s="58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61">
        <v>318.02699999999999</v>
      </c>
      <c r="M49" s="61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8">
        <v>361.63299999999998</v>
      </c>
      <c r="M50" s="58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59">
        <v>1093302.638</v>
      </c>
      <c r="D53" s="59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60">
        <v>0</v>
      </c>
      <c r="D56" s="60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59">
        <v>656642.33899999992</v>
      </c>
      <c r="F59" s="59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0">
        <v>1482.057</v>
      </c>
      <c r="M61" s="50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6">
        <v>312578.32500000001</v>
      </c>
      <c r="M62" s="56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6">
        <v>156585.73000000001</v>
      </c>
      <c r="M63" s="56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6">
        <v>55283.504000000001</v>
      </c>
      <c r="M64" s="56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6">
        <v>130712.723</v>
      </c>
      <c r="M65" s="56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7">
        <v>156805.29999999999</v>
      </c>
      <c r="D68" s="57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v>0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2">
        <v>209.2</v>
      </c>
      <c r="C83" s="63"/>
      <c r="D83" s="63"/>
      <c r="E83" s="6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65">
        <v>3.17</v>
      </c>
      <c r="C84" s="66"/>
      <c r="D84" s="66"/>
      <c r="E84" s="6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65">
        <v>1.087</v>
      </c>
      <c r="C85" s="66"/>
      <c r="D85" s="66"/>
      <c r="E85" s="6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65">
        <v>0.30499999999999999</v>
      </c>
      <c r="C86" s="66"/>
      <c r="D86" s="66"/>
      <c r="E86" s="67"/>
    </row>
    <row r="87" spans="1:17" ht="30.75" thickBot="1" x14ac:dyDescent="0.3">
      <c r="A87" s="20" t="s">
        <v>56</v>
      </c>
      <c r="B87" s="65">
        <v>1.774</v>
      </c>
      <c r="C87" s="66"/>
      <c r="D87" s="66"/>
      <c r="E87" s="6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212.36999999999998</v>
      </c>
      <c r="C88" s="22">
        <f>B83+B84</f>
        <v>212.36999999999998</v>
      </c>
      <c r="D88" s="22">
        <f>B83+B84</f>
        <v>212.36999999999998</v>
      </c>
      <c r="E88" s="22">
        <f>B83+B84</f>
        <v>212.36999999999998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4" zoomScale="80" zoomScaleNormal="80" workbookViewId="0">
      <selection activeCell="B84" sqref="B84:E84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9">
        <v>42430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ROUND(($H$14+$H$14*0.0862*1.42+B87),2)</f>
        <v>2193.7399999999998</v>
      </c>
      <c r="H8" s="40">
        <f>ROUND(($H$14+$H$14*0.0862*1.42+C87),2)</f>
        <v>2193.7399999999998</v>
      </c>
      <c r="I8" s="40">
        <f>ROUND(($H$14+$H$14*0.0862*1.42+D87),2)</f>
        <v>2193.7399999999998</v>
      </c>
      <c r="J8" s="40">
        <f>ROUND(($H$14+$H$14*0.0862*1.42+E87),2)</f>
        <v>2193.7399999999998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0">
        <v>1951.68</v>
      </c>
      <c r="I14" s="50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51" t="s">
        <v>61</v>
      </c>
      <c r="L18" s="51"/>
      <c r="M18" s="33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0" t="s">
        <v>62</v>
      </c>
      <c r="L20" s="50"/>
      <c r="M20" s="33"/>
      <c r="N20" s="3"/>
      <c r="O20" s="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53">
        <v>1.95429335532434E-3</v>
      </c>
      <c r="C23" s="53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54">
        <v>1664.17</v>
      </c>
      <c r="L25" s="54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0">
        <v>0</v>
      </c>
      <c r="G28" s="50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55">
        <v>833.38333500000022</v>
      </c>
      <c r="G31" s="55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52">
        <v>2.770915</v>
      </c>
      <c r="M33" s="52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44">
        <v>452.57662200000021</v>
      </c>
      <c r="M34" s="44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44">
        <v>227.67480499999999</v>
      </c>
      <c r="M35" s="44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44">
        <v>47.6554</v>
      </c>
      <c r="M36" s="44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44">
        <v>102.70559299999999</v>
      </c>
      <c r="M37" s="44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7">
        <v>283.86790000000002</v>
      </c>
      <c r="K39" s="57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0">
        <v>1482.057</v>
      </c>
      <c r="D42" s="50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61">
        <v>393.30399999999997</v>
      </c>
      <c r="M45" s="61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8">
        <v>240.99799999999999</v>
      </c>
      <c r="M46" s="58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8">
        <v>168.095</v>
      </c>
      <c r="M47" s="58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61">
        <v>318.02699999999999</v>
      </c>
      <c r="M49" s="61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8">
        <v>361.63299999999998</v>
      </c>
      <c r="M50" s="58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59">
        <v>1093302.638</v>
      </c>
      <c r="D53" s="59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60">
        <v>0</v>
      </c>
      <c r="D56" s="60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59">
        <v>656642.33899999992</v>
      </c>
      <c r="F59" s="59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0">
        <v>1482.057</v>
      </c>
      <c r="M61" s="50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6">
        <v>312578.32500000001</v>
      </c>
      <c r="M62" s="56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6">
        <v>156585.73000000001</v>
      </c>
      <c r="M63" s="56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6">
        <v>55283.504000000001</v>
      </c>
      <c r="M64" s="56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6">
        <v>130712.723</v>
      </c>
      <c r="M65" s="56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7">
        <v>156805.29999999999</v>
      </c>
      <c r="D68" s="57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v>0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68" t="s">
        <v>60</v>
      </c>
      <c r="B73" s="69"/>
      <c r="C73" s="69"/>
      <c r="D73" s="69"/>
      <c r="E73" s="69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69"/>
      <c r="B74" s="69"/>
      <c r="C74" s="69"/>
      <c r="D74" s="69"/>
      <c r="E74" s="69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69"/>
      <c r="B75" s="69"/>
      <c r="C75" s="69"/>
      <c r="D75" s="69"/>
      <c r="E75" s="69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69"/>
      <c r="B76" s="69"/>
      <c r="C76" s="69"/>
      <c r="D76" s="69"/>
      <c r="E76" s="69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65">
        <f>'для РСК(в пределах норм.)'!B84:E84</f>
        <v>3.17</v>
      </c>
      <c r="C83" s="66"/>
      <c r="D83" s="66"/>
      <c r="E83" s="6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65">
        <f>'для РСК(в пределах норм.)'!B85:E85</f>
        <v>1.087</v>
      </c>
      <c r="C84" s="66"/>
      <c r="D84" s="66"/>
      <c r="E84" s="6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65">
        <f>'для РСК(в пределах норм.)'!B86:E86</f>
        <v>0.30499999999999999</v>
      </c>
      <c r="C85" s="66"/>
      <c r="D85" s="66"/>
      <c r="E85" s="67"/>
    </row>
    <row r="86" spans="1:17" ht="30.75" thickBot="1" x14ac:dyDescent="0.3">
      <c r="A86" s="20" t="s">
        <v>56</v>
      </c>
      <c r="B86" s="65">
        <f>'для РСК(в пределах норм.)'!B87:E87</f>
        <v>1.774</v>
      </c>
      <c r="C86" s="66"/>
      <c r="D86" s="66"/>
      <c r="E86" s="6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3.17</v>
      </c>
      <c r="C87" s="22">
        <f>B83</f>
        <v>3.17</v>
      </c>
      <c r="D87" s="22">
        <f>B83</f>
        <v>3.17</v>
      </c>
      <c r="E87" s="22">
        <f>B83</f>
        <v>3.17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2016-04-14T07:39:42Z</dcterms:modified>
</cp:coreProperties>
</file>