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020" windowHeight="11640"/>
  </bookViews>
  <sheets>
    <sheet name="для РСК(в пределах норм.)" sheetId="9" r:id="rId1"/>
    <sheet name="для РСК (сверх норм.)" sheetId="10" r:id="rId2"/>
  </sheets>
  <calcPr calcId="145621"/>
</workbook>
</file>

<file path=xl/calcChain.xml><?xml version="1.0" encoding="utf-8"?>
<calcChain xmlns="http://schemas.openxmlformats.org/spreadsheetml/2006/main">
  <c r="B83" i="10" l="1"/>
  <c r="E87" i="10" s="1"/>
  <c r="H14" i="10"/>
  <c r="C87" i="10" l="1"/>
  <c r="D87" i="10"/>
  <c r="B87" i="10"/>
  <c r="H14" i="9"/>
  <c r="B84" i="9" l="1"/>
  <c r="D88" i="9" l="1"/>
  <c r="E88" i="9"/>
  <c r="B88" i="9"/>
  <c r="C88" i="9"/>
</calcChain>
</file>

<file path=xl/sharedStrings.xml><?xml version="1.0" encoding="utf-8"?>
<sst xmlns="http://schemas.openxmlformats.org/spreadsheetml/2006/main" count="136" uniqueCount="62">
  <si>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</si>
  <si>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</si>
  <si>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</si>
  <si>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</si>
  <si>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</si>
  <si>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</si>
  <si>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</si>
  <si>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</si>
  <si>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</si>
  <si>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</si>
  <si>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</si>
  <si>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</si>
  <si>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</si>
  <si>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</si>
  <si>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</si>
  <si>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</si>
  <si>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</si>
  <si>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</si>
  <si>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</si>
  <si>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</si>
  <si>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</si>
  <si>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</si>
  <si>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</si>
  <si>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</si>
  <si>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</si>
  <si>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</si>
  <si>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</si>
  <si>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</si>
  <si>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</si>
  <si>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</si>
  <si>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</si>
  <si>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</si>
  <si>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</si>
  <si>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</si>
  <si>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</si>
  <si>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</si>
  <si>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</si>
  <si>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</si>
  <si>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</si>
  <si>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</si>
  <si>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</si>
  <si>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</si>
  <si>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</si>
  <si>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</si>
  <si>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</si>
  <si>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</si>
  <si>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</si>
  <si>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</si>
  <si>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</si>
  <si>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</si>
  <si>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</si>
  <si>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</si>
  <si>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</si>
  <si>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</si>
  <si>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</si>
  <si>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</si>
  <si>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</si>
  <si>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Иные услуги, оказание которых является неотъемлимой частью процесса поставки э/э потребителям, в т.ч.</t>
  </si>
  <si>
    <t>январь 2014</t>
  </si>
  <si>
    <t>для РСК (в пределах норм.)*</t>
  </si>
  <si>
    <t>для РСК (сверх норм.) *</t>
  </si>
  <si>
    <t>Формула расчета сбытовой надбавки для потребителей ОАО 'Самараэнерго' с максимальной мощностью электроустановок от 150кВт до 670кВт: 12,93% * 1,11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</si>
</sst>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Alignment="1">
      <alignment horizontal="right"/>
    </xf>
    <xf numFmtId="4" fontId="1" fillId="0" borderId="4" xfId="0" applyNumberFormat="1" applyFont="1" applyBorder="1"/>
    <xf numFmtId="0" fontId="1" fillId="0" borderId="0" xfId="0" applyFont="1" applyAlignment="1"/>
    <xf numFmtId="0" fontId="1" fillId="0" borderId="6" xfId="0" applyFont="1" applyBorder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2" fillId="0" borderId="0" xfId="0" applyNumberFormat="1" applyFont="1"/>
    <xf numFmtId="0" fontId="3" fillId="0" borderId="0" xfId="0" applyFont="1" applyAlignment="1"/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6" xfId="0" applyFont="1" applyFill="1" applyBorder="1" applyAlignment="1"/>
    <xf numFmtId="4" fontId="4" fillId="0" borderId="7" xfId="0" applyNumberFormat="1" applyFont="1" applyBorder="1" applyAlignment="1">
      <alignment horizontal="center"/>
    </xf>
    <xf numFmtId="4" fontId="2" fillId="0" borderId="0" xfId="0" applyNumberFormat="1" applyFont="1" applyAlignment="1"/>
    <xf numFmtId="49" fontId="5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2" fillId="2" borderId="0" xfId="0" applyNumberFormat="1" applyFont="1" applyFill="1" applyBorder="1" applyAlignment="1">
      <alignment horizontal="center"/>
    </xf>
    <xf numFmtId="4" fontId="2" fillId="2" borderId="0" xfId="0" applyNumberFormat="1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right"/>
    </xf>
    <xf numFmtId="164" fontId="1" fillId="0" borderId="1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164" fontId="1" fillId="2" borderId="13" xfId="0" applyNumberFormat="1" applyFont="1" applyFill="1" applyBorder="1" applyAlignment="1">
      <alignment horizontal="center" vertical="center"/>
    </xf>
    <xf numFmtId="164" fontId="1" fillId="2" borderId="14" xfId="0" applyNumberFormat="1" applyFont="1" applyFill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tabSelected="1" zoomScale="90" zoomScaleNormal="90" workbookViewId="0">
      <selection activeCell="F3" sqref="F3"/>
    </sheetView>
  </sheetViews>
  <sheetFormatPr defaultRowHeight="15" x14ac:dyDescent="0.25"/>
  <cols>
    <col min="1" max="1" width="15.85546875" customWidth="1"/>
    <col min="2" max="2" width="9.85546875" customWidth="1"/>
    <col min="6" max="6" width="14.85546875" bestFit="1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1"/>
      <c r="N1" s="1"/>
      <c r="O1" s="1"/>
      <c r="P1" s="1"/>
      <c r="Q1" s="1"/>
    </row>
    <row r="2" spans="1:18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1"/>
      <c r="N2" s="1"/>
      <c r="O2" s="1"/>
      <c r="P2" s="1"/>
      <c r="Q2" s="1"/>
    </row>
    <row r="3" spans="1:18" ht="19.5" customHeight="1" x14ac:dyDescent="0.25">
      <c r="A3" s="1"/>
      <c r="B3" s="1"/>
      <c r="C3" s="1"/>
      <c r="D3" s="1"/>
      <c r="E3" s="1"/>
      <c r="F3" s="27" t="s">
        <v>58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6" t="s">
        <v>59</v>
      </c>
      <c r="F4" s="17"/>
      <c r="G4" s="17"/>
      <c r="H4" s="16"/>
      <c r="I4" s="16"/>
      <c r="J4" s="16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33"/>
      <c r="B6" s="33"/>
      <c r="C6" s="33"/>
      <c r="D6" s="33"/>
      <c r="E6" s="33"/>
      <c r="F6" s="33"/>
      <c r="G6" s="34" t="s">
        <v>2</v>
      </c>
      <c r="H6" s="35"/>
      <c r="I6" s="35"/>
      <c r="J6" s="36"/>
      <c r="L6" s="1"/>
      <c r="M6" s="1"/>
      <c r="N6" s="1"/>
      <c r="O6" s="1"/>
      <c r="P6" s="1"/>
      <c r="Q6" s="1"/>
    </row>
    <row r="7" spans="1:18" x14ac:dyDescent="0.25">
      <c r="A7" s="33"/>
      <c r="B7" s="33"/>
      <c r="C7" s="33"/>
      <c r="D7" s="33"/>
      <c r="E7" s="33"/>
      <c r="F7" s="33"/>
      <c r="G7" s="19" t="s">
        <v>3</v>
      </c>
      <c r="H7" s="19" t="s">
        <v>4</v>
      </c>
      <c r="I7" s="19" t="s">
        <v>5</v>
      </c>
      <c r="J7" s="19" t="s">
        <v>6</v>
      </c>
      <c r="L7" s="1"/>
      <c r="M7" s="1"/>
      <c r="N7" s="1"/>
      <c r="O7" s="1"/>
      <c r="P7" s="1"/>
      <c r="Q7" s="1"/>
    </row>
    <row r="8" spans="1:18" x14ac:dyDescent="0.25">
      <c r="A8" s="18" t="s">
        <v>7</v>
      </c>
      <c r="B8" s="18"/>
      <c r="C8" s="18"/>
      <c r="D8" s="18"/>
      <c r="E8" s="18"/>
      <c r="F8" s="18"/>
      <c r="G8" s="9">
        <v>1759.15</v>
      </c>
      <c r="H8" s="9">
        <v>1759.15</v>
      </c>
      <c r="I8" s="9">
        <v>1759.15</v>
      </c>
      <c r="J8" s="9">
        <v>1759.15</v>
      </c>
      <c r="L8" s="1"/>
      <c r="M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8"/>
      <c r="H10" s="28"/>
      <c r="I10" s="28"/>
      <c r="J10" s="28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6" t="s">
        <v>8</v>
      </c>
      <c r="B13" s="2"/>
      <c r="C13" s="2"/>
      <c r="D13" s="2"/>
      <c r="E13" s="2"/>
      <c r="F13" s="2"/>
      <c r="G13" s="1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8" x14ac:dyDescent="0.25">
      <c r="A14" s="3" t="s">
        <v>9</v>
      </c>
      <c r="B14" s="3"/>
      <c r="C14" s="3"/>
      <c r="D14" s="3"/>
      <c r="E14" s="3"/>
      <c r="F14" s="3"/>
      <c r="G14" s="3"/>
      <c r="H14" s="37">
        <f>K18+B23*K20+F71</f>
        <v>1640.0411440179021</v>
      </c>
      <c r="I14" s="37"/>
      <c r="J14" s="3"/>
      <c r="K14" s="3"/>
      <c r="L14" s="26"/>
      <c r="M14" s="3"/>
      <c r="N14" s="3"/>
      <c r="O14" s="3"/>
      <c r="P14" s="3"/>
      <c r="Q14" s="3"/>
    </row>
    <row r="15" spans="1:18" x14ac:dyDescent="0.25">
      <c r="A15" s="2" t="s">
        <v>10</v>
      </c>
      <c r="B15" s="2"/>
      <c r="C15" s="2"/>
      <c r="D15" s="2"/>
      <c r="E15" s="2"/>
      <c r="F15" s="2"/>
      <c r="G15" s="1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8" x14ac:dyDescent="0.25">
      <c r="A16" s="6" t="s">
        <v>11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5">
      <c r="A18" s="3" t="s">
        <v>12</v>
      </c>
      <c r="B18" s="3"/>
      <c r="C18" s="3"/>
      <c r="D18" s="3"/>
      <c r="E18" s="3"/>
      <c r="F18" s="3"/>
      <c r="G18" s="3"/>
      <c r="H18" s="3"/>
      <c r="I18" s="3"/>
      <c r="J18" s="3"/>
      <c r="K18" s="38">
        <v>1048.1300000000001</v>
      </c>
      <c r="L18" s="38"/>
      <c r="M18" s="3"/>
      <c r="N18" s="3"/>
      <c r="O18" s="3"/>
      <c r="P18" s="3"/>
      <c r="Q18" s="3"/>
    </row>
    <row r="19" spans="1:17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0"/>
      <c r="L19" s="20"/>
      <c r="M19" s="2"/>
      <c r="N19" s="2"/>
      <c r="O19" s="2"/>
      <c r="P19" s="2"/>
      <c r="Q19" s="2"/>
    </row>
    <row r="20" spans="1:17" x14ac:dyDescent="0.25">
      <c r="A20" s="3" t="s">
        <v>13</v>
      </c>
      <c r="B20" s="3"/>
      <c r="C20" s="3"/>
      <c r="D20" s="3"/>
      <c r="E20" s="3"/>
      <c r="F20" s="3"/>
      <c r="G20" s="3"/>
      <c r="H20" s="3"/>
      <c r="I20" s="3"/>
      <c r="J20" s="4"/>
      <c r="K20" s="38">
        <v>336960.42</v>
      </c>
      <c r="L20" s="38"/>
      <c r="M20" s="3"/>
      <c r="N20" s="3"/>
      <c r="O20" s="3"/>
      <c r="P20" s="3"/>
      <c r="Q20" s="3"/>
    </row>
    <row r="21" spans="1:17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0"/>
      <c r="L21" s="20"/>
      <c r="M21" s="2"/>
      <c r="N21" s="2"/>
      <c r="O21" s="2"/>
      <c r="P21" s="2"/>
      <c r="Q21" s="2"/>
    </row>
    <row r="22" spans="1:17" x14ac:dyDescent="0.25">
      <c r="A22" s="3" t="s">
        <v>14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x14ac:dyDescent="0.25">
      <c r="A23" s="2" t="s">
        <v>15</v>
      </c>
      <c r="B23" s="39">
        <v>1.7566192017979499E-3</v>
      </c>
      <c r="C23" s="39"/>
      <c r="E23" s="2"/>
      <c r="G23" s="2"/>
      <c r="H23" s="26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5">
      <c r="A25" s="3" t="s">
        <v>16</v>
      </c>
      <c r="B25" s="3"/>
      <c r="C25" s="3"/>
      <c r="D25" s="3"/>
      <c r="E25" s="3"/>
      <c r="F25" s="3"/>
      <c r="G25" s="3"/>
      <c r="H25" s="3"/>
      <c r="I25" s="3"/>
      <c r="J25" s="3"/>
      <c r="K25" s="40">
        <v>2042.0409999999999</v>
      </c>
      <c r="L25" s="40"/>
      <c r="M25" s="4"/>
      <c r="N25" s="3"/>
      <c r="O25" s="3"/>
      <c r="P25" s="3"/>
      <c r="Q25" s="3"/>
    </row>
    <row r="26" spans="1:17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25">
      <c r="A27" s="6" t="s">
        <v>17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5">
      <c r="A28" s="6" t="s">
        <v>18</v>
      </c>
      <c r="B28" s="2"/>
      <c r="C28" s="2"/>
      <c r="D28" s="2"/>
      <c r="E28" s="5"/>
      <c r="F28" s="40">
        <v>0</v>
      </c>
      <c r="G28" s="40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5">
      <c r="A30" s="6" t="s">
        <v>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25">
      <c r="A31" s="6" t="s">
        <v>20</v>
      </c>
      <c r="B31" s="2"/>
      <c r="C31" s="2"/>
      <c r="D31" s="5"/>
      <c r="E31" s="5"/>
      <c r="F31" s="40">
        <v>1060.2036890101599</v>
      </c>
      <c r="G31" s="40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5">
      <c r="A32" s="6" t="s">
        <v>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5">
      <c r="A33" s="2"/>
      <c r="B33" s="2"/>
      <c r="C33" s="2"/>
      <c r="D33" s="2"/>
      <c r="E33" s="2"/>
      <c r="F33" s="2"/>
      <c r="G33" s="6" t="s">
        <v>22</v>
      </c>
      <c r="H33" s="2"/>
      <c r="I33" s="2"/>
      <c r="J33" s="1"/>
      <c r="K33" s="2"/>
      <c r="L33" s="41">
        <v>3.0808740101599992</v>
      </c>
      <c r="M33" s="41"/>
      <c r="N33" s="2"/>
      <c r="O33" s="31"/>
      <c r="P33" s="31"/>
      <c r="Q33" s="2"/>
    </row>
    <row r="34" spans="1:17" x14ac:dyDescent="0.25">
      <c r="A34" s="2"/>
      <c r="B34" s="2"/>
      <c r="C34" s="2"/>
      <c r="D34" s="2"/>
      <c r="E34" s="2"/>
      <c r="F34" s="2"/>
      <c r="G34" s="6" t="s">
        <v>23</v>
      </c>
      <c r="H34" s="2"/>
      <c r="I34" s="2"/>
      <c r="J34" s="1"/>
      <c r="K34" s="2"/>
      <c r="L34" s="41">
        <v>629.82423300000005</v>
      </c>
      <c r="M34" s="41"/>
      <c r="N34" s="2"/>
      <c r="O34" s="31"/>
      <c r="P34" s="31"/>
      <c r="Q34" s="2"/>
    </row>
    <row r="35" spans="1:17" x14ac:dyDescent="0.25">
      <c r="A35" s="2"/>
      <c r="B35" s="2"/>
      <c r="C35" s="2"/>
      <c r="D35" s="2"/>
      <c r="E35" s="2"/>
      <c r="F35" s="2"/>
      <c r="G35" s="6" t="s">
        <v>24</v>
      </c>
      <c r="H35" s="2"/>
      <c r="I35" s="2"/>
      <c r="J35" s="1"/>
      <c r="K35" s="2"/>
      <c r="L35" s="41">
        <v>59.414895000000001</v>
      </c>
      <c r="M35" s="41"/>
      <c r="N35" s="2"/>
      <c r="O35" s="31"/>
      <c r="P35" s="31"/>
      <c r="Q35" s="2"/>
    </row>
    <row r="36" spans="1:17" x14ac:dyDescent="0.25">
      <c r="A36" s="2"/>
      <c r="B36" s="2"/>
      <c r="C36" s="2"/>
      <c r="D36" s="2"/>
      <c r="E36" s="2"/>
      <c r="F36" s="2"/>
      <c r="G36" s="6" t="s">
        <v>25</v>
      </c>
      <c r="H36" s="2"/>
      <c r="I36" s="2"/>
      <c r="J36" s="1"/>
      <c r="K36" s="2"/>
      <c r="L36" s="41">
        <v>351.91764699999999</v>
      </c>
      <c r="M36" s="41"/>
      <c r="N36" s="2"/>
      <c r="O36" s="31"/>
      <c r="P36" s="31"/>
      <c r="Q36" s="2"/>
    </row>
    <row r="37" spans="1:17" x14ac:dyDescent="0.25">
      <c r="A37" s="2"/>
      <c r="B37" s="2"/>
      <c r="C37" s="2"/>
      <c r="D37" s="2"/>
      <c r="E37" s="2"/>
      <c r="F37" s="2"/>
      <c r="G37" s="6" t="s">
        <v>26</v>
      </c>
      <c r="H37" s="2"/>
      <c r="I37" s="2"/>
      <c r="J37" s="1"/>
      <c r="K37" s="2"/>
      <c r="L37" s="41">
        <v>15.966040000000001</v>
      </c>
      <c r="M37" s="41"/>
      <c r="N37" s="2"/>
      <c r="O37" s="2"/>
      <c r="P37" s="2"/>
      <c r="Q37" s="2"/>
    </row>
    <row r="38" spans="1:17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x14ac:dyDescent="0.25">
      <c r="A39" s="3" t="s">
        <v>27</v>
      </c>
      <c r="B39" s="3"/>
      <c r="C39" s="3"/>
      <c r="D39" s="3"/>
      <c r="E39" s="3"/>
      <c r="F39" s="3"/>
      <c r="G39" s="3"/>
      <c r="H39" s="3"/>
      <c r="I39" s="3"/>
      <c r="J39" s="40">
        <v>366.73700000000002</v>
      </c>
      <c r="K39" s="40"/>
      <c r="L39" s="3"/>
      <c r="M39" s="3"/>
      <c r="N39" s="3"/>
      <c r="O39" s="3"/>
      <c r="P39" s="3"/>
      <c r="Q39" s="3"/>
    </row>
    <row r="40" spans="1:17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25">
      <c r="A41" s="6" t="s">
        <v>28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25">
      <c r="A42" s="4" t="s">
        <v>29</v>
      </c>
      <c r="B42" s="4"/>
      <c r="C42" s="40">
        <v>1534.7619999999999</v>
      </c>
      <c r="D42" s="40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7"/>
    </row>
    <row r="43" spans="1:17" x14ac:dyDescent="0.25">
      <c r="A43" s="6" t="s">
        <v>21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x14ac:dyDescent="0.25">
      <c r="A44" s="2"/>
      <c r="B44" s="2"/>
      <c r="C44" s="2"/>
      <c r="D44" s="2" t="s">
        <v>30</v>
      </c>
      <c r="E44" s="2"/>
      <c r="F44" s="2"/>
      <c r="G44" s="2"/>
      <c r="H44" s="2"/>
      <c r="I44" s="2"/>
      <c r="J44" s="2"/>
      <c r="K44" s="2"/>
      <c r="L44" s="8"/>
      <c r="M44" s="8"/>
      <c r="N44" s="2"/>
      <c r="O44" s="2"/>
      <c r="P44" s="2"/>
      <c r="Q44" s="2"/>
    </row>
    <row r="45" spans="1:17" x14ac:dyDescent="0.25">
      <c r="A45" s="2"/>
      <c r="B45" s="2"/>
      <c r="C45" s="2"/>
      <c r="D45" s="2"/>
      <c r="E45" s="2"/>
      <c r="F45" s="2"/>
      <c r="G45" s="2" t="s">
        <v>31</v>
      </c>
      <c r="H45" s="2"/>
      <c r="I45" s="2"/>
      <c r="J45" s="2"/>
      <c r="K45" s="2"/>
      <c r="L45" s="41">
        <v>437.27031569008682</v>
      </c>
      <c r="M45" s="41"/>
      <c r="N45" s="2"/>
      <c r="O45" s="2"/>
      <c r="P45" s="2"/>
      <c r="Q45" s="2"/>
    </row>
    <row r="46" spans="1:17" x14ac:dyDescent="0.25">
      <c r="A46" s="2"/>
      <c r="B46" s="2"/>
      <c r="C46" s="2"/>
      <c r="D46" s="2"/>
      <c r="E46" s="2"/>
      <c r="F46" s="2"/>
      <c r="G46" s="2" t="s">
        <v>32</v>
      </c>
      <c r="H46" s="2"/>
      <c r="I46" s="2"/>
      <c r="J46" s="2"/>
      <c r="K46" s="2"/>
      <c r="L46" s="41">
        <v>333.51058636516143</v>
      </c>
      <c r="M46" s="41"/>
      <c r="N46" s="2"/>
      <c r="O46" s="2"/>
      <c r="P46" s="2"/>
      <c r="Q46" s="2"/>
    </row>
    <row r="47" spans="1:17" x14ac:dyDescent="0.25">
      <c r="A47" s="2"/>
      <c r="B47" s="2"/>
      <c r="C47" s="2"/>
      <c r="D47" s="2"/>
      <c r="E47" s="2"/>
      <c r="F47" s="2"/>
      <c r="G47" s="2" t="s">
        <v>33</v>
      </c>
      <c r="H47" s="2"/>
      <c r="I47" s="2"/>
      <c r="J47" s="2"/>
      <c r="K47" s="2"/>
      <c r="L47" s="41">
        <v>189.50107804896237</v>
      </c>
      <c r="M47" s="41"/>
      <c r="N47" s="2"/>
      <c r="O47" s="2"/>
      <c r="P47" s="2"/>
      <c r="Q47" s="2"/>
    </row>
    <row r="48" spans="1:17" x14ac:dyDescent="0.25">
      <c r="A48" s="2"/>
      <c r="B48" s="2"/>
      <c r="C48" s="2"/>
      <c r="D48" s="2" t="s">
        <v>34</v>
      </c>
      <c r="E48" s="2"/>
      <c r="F48" s="2"/>
      <c r="G48" s="2"/>
      <c r="H48" s="2"/>
      <c r="I48" s="2"/>
      <c r="J48" s="2"/>
      <c r="K48" s="2"/>
      <c r="L48" s="30"/>
      <c r="M48" s="30"/>
      <c r="N48" s="2"/>
      <c r="O48" s="2"/>
      <c r="P48" s="2"/>
      <c r="Q48" s="2"/>
    </row>
    <row r="49" spans="1:17" x14ac:dyDescent="0.25">
      <c r="A49" s="2"/>
      <c r="B49" s="2"/>
      <c r="C49" s="2"/>
      <c r="D49" s="2"/>
      <c r="E49" s="2"/>
      <c r="F49" s="2"/>
      <c r="G49" s="2" t="s">
        <v>31</v>
      </c>
      <c r="H49" s="2"/>
      <c r="I49" s="2"/>
      <c r="J49" s="2"/>
      <c r="K49" s="2"/>
      <c r="L49" s="41">
        <v>229.96761454990724</v>
      </c>
      <c r="M49" s="41"/>
      <c r="N49" s="2"/>
      <c r="O49" s="2"/>
      <c r="P49" s="2"/>
      <c r="Q49" s="2"/>
    </row>
    <row r="50" spans="1:17" x14ac:dyDescent="0.25">
      <c r="A50" s="2"/>
      <c r="B50" s="2"/>
      <c r="C50" s="2"/>
      <c r="D50" s="2"/>
      <c r="E50" s="2"/>
      <c r="F50" s="2"/>
      <c r="G50" s="2" t="s">
        <v>33</v>
      </c>
      <c r="H50" s="2"/>
      <c r="I50" s="2"/>
      <c r="J50" s="2"/>
      <c r="K50" s="2"/>
      <c r="L50" s="41">
        <v>344.5124053458822</v>
      </c>
      <c r="M50" s="41"/>
      <c r="N50" s="2"/>
      <c r="O50" s="2"/>
      <c r="P50" s="2"/>
      <c r="Q50" s="2"/>
    </row>
    <row r="51" spans="1:17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x14ac:dyDescent="0.25">
      <c r="A52" s="6" t="s">
        <v>35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x14ac:dyDescent="0.25">
      <c r="A53" s="6" t="s">
        <v>36</v>
      </c>
      <c r="B53" s="2"/>
      <c r="C53" s="40">
        <v>1336139.828</v>
      </c>
      <c r="D53" s="40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25">
      <c r="A55" s="6" t="s">
        <v>37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x14ac:dyDescent="0.25">
      <c r="A56" s="6" t="s">
        <v>38</v>
      </c>
      <c r="B56" s="2"/>
      <c r="C56" s="39">
        <v>0</v>
      </c>
      <c r="D56" s="39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25">
      <c r="A58" s="6" t="s">
        <v>39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x14ac:dyDescent="0.25">
      <c r="A59" s="6" t="s">
        <v>40</v>
      </c>
      <c r="B59" s="2"/>
      <c r="C59" s="5"/>
      <c r="D59" s="5"/>
      <c r="E59" s="40">
        <v>830335.88699999999</v>
      </c>
      <c r="F59" s="40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x14ac:dyDescent="0.25">
      <c r="A60" s="6" t="s">
        <v>21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25">
      <c r="A61" s="2"/>
      <c r="B61" s="2"/>
      <c r="C61" s="2"/>
      <c r="D61" s="2"/>
      <c r="E61" s="2"/>
      <c r="F61" s="2"/>
      <c r="G61" s="6" t="s">
        <v>41</v>
      </c>
      <c r="H61" s="2"/>
      <c r="I61" s="2"/>
      <c r="J61" s="2"/>
      <c r="K61" s="2"/>
      <c r="L61" s="41">
        <v>1534.7619999999999</v>
      </c>
      <c r="M61" s="41"/>
      <c r="N61" s="2"/>
      <c r="O61" s="2"/>
      <c r="P61" s="2"/>
      <c r="Q61" s="2"/>
    </row>
    <row r="62" spans="1:17" x14ac:dyDescent="0.25">
      <c r="A62" s="2"/>
      <c r="B62" s="2"/>
      <c r="C62" s="2"/>
      <c r="D62" s="2"/>
      <c r="E62" s="2"/>
      <c r="F62" s="2"/>
      <c r="G62" s="6" t="s">
        <v>42</v>
      </c>
      <c r="H62" s="2"/>
      <c r="I62" s="2"/>
      <c r="J62" s="2"/>
      <c r="K62" s="2"/>
      <c r="L62" s="41">
        <v>434373.864</v>
      </c>
      <c r="M62" s="41"/>
      <c r="N62" s="2"/>
      <c r="O62" s="2"/>
      <c r="P62" s="2"/>
      <c r="Q62" s="2"/>
    </row>
    <row r="63" spans="1:17" x14ac:dyDescent="0.25">
      <c r="A63" s="2"/>
      <c r="B63" s="2"/>
      <c r="C63" s="2"/>
      <c r="D63" s="2"/>
      <c r="E63" s="2"/>
      <c r="F63" s="2"/>
      <c r="G63" s="6" t="s">
        <v>43</v>
      </c>
      <c r="H63" s="2"/>
      <c r="I63" s="2"/>
      <c r="J63" s="2"/>
      <c r="K63" s="2"/>
      <c r="L63" s="41">
        <v>37160.114999999998</v>
      </c>
      <c r="M63" s="41"/>
      <c r="N63" s="2"/>
      <c r="O63" s="2"/>
      <c r="P63" s="2"/>
      <c r="Q63" s="2"/>
    </row>
    <row r="64" spans="1:17" x14ac:dyDescent="0.25">
      <c r="A64" s="2"/>
      <c r="B64" s="2"/>
      <c r="C64" s="2"/>
      <c r="D64" s="2"/>
      <c r="E64" s="2"/>
      <c r="F64" s="2"/>
      <c r="G64" s="6" t="s">
        <v>44</v>
      </c>
      <c r="H64" s="2"/>
      <c r="I64" s="2"/>
      <c r="J64" s="2"/>
      <c r="K64" s="2"/>
      <c r="L64" s="41">
        <v>340994.63199999998</v>
      </c>
      <c r="M64" s="41"/>
      <c r="N64" s="2"/>
      <c r="O64" s="2"/>
      <c r="P64" s="2"/>
      <c r="Q64" s="2"/>
    </row>
    <row r="65" spans="1:17" x14ac:dyDescent="0.25">
      <c r="A65" s="2"/>
      <c r="B65" s="2"/>
      <c r="C65" s="2"/>
      <c r="D65" s="2"/>
      <c r="E65" s="2"/>
      <c r="F65" s="2"/>
      <c r="G65" s="6" t="s">
        <v>45</v>
      </c>
      <c r="H65" s="2"/>
      <c r="I65" s="2"/>
      <c r="J65" s="2"/>
      <c r="K65" s="2"/>
      <c r="L65" s="41">
        <v>16272.513999999999</v>
      </c>
      <c r="M65" s="41"/>
      <c r="N65" s="2"/>
      <c r="O65" s="2"/>
      <c r="P65" s="2"/>
      <c r="Q65" s="2"/>
    </row>
    <row r="66" spans="1:17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x14ac:dyDescent="0.25">
      <c r="A67" s="6" t="s">
        <v>46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x14ac:dyDescent="0.25">
      <c r="A68" s="6" t="s">
        <v>47</v>
      </c>
      <c r="B68" s="2"/>
      <c r="C68" s="40">
        <v>155642.5</v>
      </c>
      <c r="D68" s="40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x14ac:dyDescent="0.25">
      <c r="A70" s="6" t="s">
        <v>48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x14ac:dyDescent="0.25">
      <c r="A71" s="3" t="s">
        <v>49</v>
      </c>
      <c r="B71" s="3"/>
      <c r="C71" s="3"/>
      <c r="D71" s="3"/>
      <c r="E71" s="3"/>
      <c r="F71" s="40">
        <v>0</v>
      </c>
      <c r="G71" s="40"/>
      <c r="H71" s="3"/>
      <c r="I71" s="3"/>
      <c r="J71" s="3"/>
      <c r="K71" s="3"/>
      <c r="L71" s="26"/>
      <c r="M71" s="3"/>
      <c r="N71" s="3"/>
      <c r="O71" s="3"/>
      <c r="P71" s="3"/>
      <c r="Q71" s="3"/>
    </row>
    <row r="72" spans="1:17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3"/>
      <c r="O72" s="3"/>
      <c r="P72" s="3"/>
      <c r="Q72" s="3"/>
    </row>
    <row r="73" spans="1:17" x14ac:dyDescent="0.25">
      <c r="A73" s="3"/>
      <c r="B73" s="3"/>
      <c r="C73" s="3"/>
      <c r="D73" s="3"/>
      <c r="E73" s="3"/>
      <c r="F73" s="29"/>
      <c r="G73" s="29"/>
      <c r="H73" s="3"/>
      <c r="I73" s="3"/>
      <c r="J73" s="3"/>
      <c r="K73" s="3"/>
      <c r="L73" s="26"/>
      <c r="M73" s="3"/>
      <c r="N73" s="3"/>
      <c r="O73" s="3"/>
      <c r="P73" s="3"/>
      <c r="Q73" s="3"/>
    </row>
    <row r="74" spans="1:17" x14ac:dyDescent="0.25">
      <c r="A74" s="3"/>
      <c r="B74" s="3"/>
      <c r="C74" s="3"/>
      <c r="D74" s="3"/>
      <c r="E74" s="3"/>
      <c r="F74" s="29"/>
      <c r="G74" s="29"/>
      <c r="H74" s="3"/>
      <c r="I74" s="3"/>
      <c r="J74" s="3"/>
      <c r="K74" s="3"/>
      <c r="L74" s="26"/>
      <c r="M74" s="3"/>
      <c r="N74" s="3"/>
      <c r="O74" s="3"/>
      <c r="P74" s="3"/>
      <c r="Q74" s="3"/>
    </row>
    <row r="75" spans="1:17" x14ac:dyDescent="0.25">
      <c r="A75" s="3"/>
      <c r="B75" s="3"/>
      <c r="C75" s="3"/>
      <c r="D75" s="3"/>
      <c r="E75" s="3"/>
      <c r="F75" s="29"/>
      <c r="G75" s="29"/>
      <c r="H75" s="3"/>
      <c r="I75" s="3"/>
      <c r="J75" s="3"/>
      <c r="K75" s="3"/>
      <c r="L75" s="26"/>
      <c r="M75" s="3"/>
      <c r="N75" s="3"/>
      <c r="O75" s="3"/>
      <c r="P75" s="3"/>
      <c r="Q75" s="3"/>
    </row>
    <row r="76" spans="1:17" x14ac:dyDescent="0.25">
      <c r="A76" s="3"/>
      <c r="B76" s="3"/>
      <c r="C76" s="3"/>
      <c r="D76" s="3"/>
      <c r="E76" s="3"/>
      <c r="F76" s="29"/>
      <c r="G76" s="29"/>
      <c r="H76" s="3"/>
      <c r="I76" s="3"/>
      <c r="J76" s="3"/>
      <c r="K76" s="3"/>
      <c r="L76" s="26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29"/>
      <c r="G77" s="29"/>
      <c r="H77" s="3"/>
      <c r="I77" s="3"/>
      <c r="J77" s="3"/>
      <c r="K77" s="3"/>
      <c r="L77" s="26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21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10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11"/>
      <c r="B82" s="12" t="s">
        <v>3</v>
      </c>
      <c r="C82" s="13" t="s">
        <v>4</v>
      </c>
      <c r="D82" s="13" t="s">
        <v>5</v>
      </c>
      <c r="E82" s="14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 x14ac:dyDescent="0.25">
      <c r="A83" s="15" t="s">
        <v>51</v>
      </c>
      <c r="B83" s="42">
        <v>116.11</v>
      </c>
      <c r="C83" s="43"/>
      <c r="D83" s="43"/>
      <c r="E83" s="4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 x14ac:dyDescent="0.25">
      <c r="A84" s="22" t="s">
        <v>57</v>
      </c>
      <c r="B84" s="45">
        <f>B85+B86+B87</f>
        <v>2.9957428531424632</v>
      </c>
      <c r="C84" s="46"/>
      <c r="D84" s="46"/>
      <c r="E84" s="4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8.5" customHeight="1" x14ac:dyDescent="0.25">
      <c r="A85" s="22" t="s">
        <v>54</v>
      </c>
      <c r="B85" s="48">
        <v>1.0525429209793753</v>
      </c>
      <c r="C85" s="49"/>
      <c r="D85" s="49"/>
      <c r="E85" s="5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22" t="s">
        <v>55</v>
      </c>
      <c r="B86" s="48">
        <v>0.32262728664802587</v>
      </c>
      <c r="C86" s="49"/>
      <c r="D86" s="49"/>
      <c r="E86" s="50"/>
    </row>
    <row r="87" spans="1:17" ht="30.75" thickBot="1" x14ac:dyDescent="0.3">
      <c r="A87" s="23" t="s">
        <v>56</v>
      </c>
      <c r="B87" s="51">
        <v>1.6205726455150622</v>
      </c>
      <c r="C87" s="52"/>
      <c r="D87" s="52"/>
      <c r="E87" s="5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4" t="s">
        <v>52</v>
      </c>
      <c r="B88" s="25">
        <f>B83+B84</f>
        <v>119.10574285314246</v>
      </c>
      <c r="C88" s="25">
        <f>B83+B84</f>
        <v>119.10574285314246</v>
      </c>
      <c r="D88" s="25">
        <f>B83+B84</f>
        <v>119.10574285314246</v>
      </c>
      <c r="E88" s="25">
        <f>B83+B84</f>
        <v>119.10574285314246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41">
    <mergeCell ref="B83:E83"/>
    <mergeCell ref="B84:E84"/>
    <mergeCell ref="B85:E85"/>
    <mergeCell ref="B86:E86"/>
    <mergeCell ref="B87:E87"/>
    <mergeCell ref="J39:K39"/>
    <mergeCell ref="C42:D42"/>
    <mergeCell ref="L45:M45"/>
    <mergeCell ref="L46:M46"/>
    <mergeCell ref="F71:G71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L47:M47"/>
    <mergeCell ref="L34:M34"/>
    <mergeCell ref="O34:P34"/>
    <mergeCell ref="L35:M35"/>
    <mergeCell ref="O35:P35"/>
    <mergeCell ref="L36:M36"/>
    <mergeCell ref="O36:P36"/>
    <mergeCell ref="L37:M37"/>
    <mergeCell ref="O33:P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zoomScale="80" zoomScaleNormal="80" workbookViewId="0">
      <selection activeCell="F3" sqref="F3"/>
    </sheetView>
  </sheetViews>
  <sheetFormatPr defaultRowHeight="15" x14ac:dyDescent="0.25"/>
  <cols>
    <col min="1" max="1" width="15.85546875" customWidth="1"/>
    <col min="2" max="2" width="9.8554687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1"/>
      <c r="N1" s="1"/>
      <c r="O1" s="1"/>
      <c r="P1" s="1"/>
      <c r="Q1" s="1"/>
    </row>
    <row r="2" spans="1:18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27" t="s">
        <v>58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6" t="s">
        <v>60</v>
      </c>
      <c r="F4" s="17"/>
      <c r="G4" s="17"/>
      <c r="H4" s="16"/>
      <c r="I4" s="16"/>
      <c r="J4" s="16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33"/>
      <c r="B6" s="33"/>
      <c r="C6" s="33"/>
      <c r="D6" s="33"/>
      <c r="E6" s="33"/>
      <c r="F6" s="33"/>
      <c r="G6" s="34" t="s">
        <v>2</v>
      </c>
      <c r="H6" s="35"/>
      <c r="I6" s="35"/>
      <c r="J6" s="36"/>
      <c r="L6" s="1"/>
      <c r="M6" s="1"/>
      <c r="N6" s="1"/>
      <c r="O6" s="1"/>
      <c r="P6" s="1"/>
      <c r="Q6" s="1"/>
    </row>
    <row r="7" spans="1:18" x14ac:dyDescent="0.25">
      <c r="A7" s="33"/>
      <c r="B7" s="33"/>
      <c r="C7" s="33"/>
      <c r="D7" s="33"/>
      <c r="E7" s="33"/>
      <c r="F7" s="33"/>
      <c r="G7" s="19" t="s">
        <v>3</v>
      </c>
      <c r="H7" s="19" t="s">
        <v>4</v>
      </c>
      <c r="I7" s="19" t="s">
        <v>5</v>
      </c>
      <c r="J7" s="19" t="s">
        <v>6</v>
      </c>
      <c r="L7" s="1"/>
      <c r="M7" s="1"/>
      <c r="N7" s="1"/>
      <c r="O7" s="1"/>
      <c r="P7" s="1"/>
      <c r="Q7" s="1"/>
    </row>
    <row r="8" spans="1:18" x14ac:dyDescent="0.25">
      <c r="A8" s="18" t="s">
        <v>7</v>
      </c>
      <c r="B8" s="18"/>
      <c r="C8" s="18"/>
      <c r="D8" s="18"/>
      <c r="E8" s="18"/>
      <c r="F8" s="18"/>
      <c r="G8" s="9">
        <v>1803.24</v>
      </c>
      <c r="H8" s="9">
        <v>1803.24</v>
      </c>
      <c r="I8" s="9">
        <v>1803.24</v>
      </c>
      <c r="J8" s="9">
        <v>1803.24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8"/>
      <c r="H10" s="28"/>
      <c r="I10" s="28"/>
      <c r="J10" s="28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6" t="s">
        <v>8</v>
      </c>
      <c r="B13" s="2"/>
      <c r="C13" s="2"/>
      <c r="D13" s="2"/>
      <c r="E13" s="2"/>
      <c r="F13" s="2"/>
      <c r="G13" s="1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8" x14ac:dyDescent="0.25">
      <c r="A14" s="3" t="s">
        <v>9</v>
      </c>
      <c r="B14" s="3"/>
      <c r="C14" s="3"/>
      <c r="D14" s="3"/>
      <c r="E14" s="3"/>
      <c r="F14" s="3"/>
      <c r="G14" s="3"/>
      <c r="H14" s="37">
        <f>K18+B23*K20+F71</f>
        <v>1640.0411440179021</v>
      </c>
      <c r="I14" s="37"/>
      <c r="J14" s="3"/>
      <c r="K14" s="3"/>
      <c r="L14" s="26"/>
      <c r="M14" s="3"/>
      <c r="N14" s="3"/>
      <c r="O14" s="3"/>
      <c r="P14" s="3"/>
      <c r="Q14" s="3"/>
    </row>
    <row r="15" spans="1:18" x14ac:dyDescent="0.25">
      <c r="A15" s="2" t="s">
        <v>10</v>
      </c>
      <c r="B15" s="2"/>
      <c r="C15" s="2"/>
      <c r="D15" s="2"/>
      <c r="E15" s="2"/>
      <c r="F15" s="2"/>
      <c r="G15" s="1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8" x14ac:dyDescent="0.25">
      <c r="A16" s="6" t="s">
        <v>11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5">
      <c r="A18" s="3" t="s">
        <v>12</v>
      </c>
      <c r="B18" s="3"/>
      <c r="C18" s="3"/>
      <c r="D18" s="3"/>
      <c r="E18" s="3"/>
      <c r="F18" s="3"/>
      <c r="G18" s="3"/>
      <c r="H18" s="3"/>
      <c r="I18" s="3"/>
      <c r="J18" s="3"/>
      <c r="K18" s="38">
        <v>1048.1300000000001</v>
      </c>
      <c r="L18" s="38"/>
      <c r="M18" s="3"/>
      <c r="N18" s="3"/>
      <c r="O18" s="3"/>
      <c r="P18" s="3"/>
      <c r="Q18" s="3"/>
    </row>
    <row r="19" spans="1:17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0"/>
      <c r="L19" s="20"/>
      <c r="M19" s="2"/>
      <c r="N19" s="2"/>
      <c r="O19" s="2"/>
      <c r="P19" s="2"/>
      <c r="Q19" s="2"/>
    </row>
    <row r="20" spans="1:17" x14ac:dyDescent="0.25">
      <c r="A20" s="3" t="s">
        <v>13</v>
      </c>
      <c r="B20" s="3"/>
      <c r="C20" s="3"/>
      <c r="D20" s="3"/>
      <c r="E20" s="3"/>
      <c r="F20" s="3"/>
      <c r="G20" s="3"/>
      <c r="H20" s="3"/>
      <c r="I20" s="3"/>
      <c r="J20" s="4"/>
      <c r="K20" s="38">
        <v>336960.42</v>
      </c>
      <c r="L20" s="38"/>
      <c r="M20" s="3"/>
      <c r="N20" s="3"/>
      <c r="O20" s="3"/>
      <c r="P20" s="3"/>
      <c r="Q20" s="3"/>
    </row>
    <row r="21" spans="1:17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0"/>
      <c r="L21" s="20"/>
      <c r="M21" s="2"/>
      <c r="N21" s="2"/>
      <c r="O21" s="2"/>
      <c r="P21" s="2"/>
      <c r="Q21" s="2"/>
    </row>
    <row r="22" spans="1:17" x14ac:dyDescent="0.25">
      <c r="A22" s="3" t="s">
        <v>14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x14ac:dyDescent="0.25">
      <c r="A23" s="2" t="s">
        <v>15</v>
      </c>
      <c r="B23" s="39">
        <v>1.7566192017979499E-3</v>
      </c>
      <c r="C23" s="39"/>
      <c r="E23" s="2"/>
      <c r="G23" s="2"/>
      <c r="H23" s="26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5">
      <c r="A25" s="3" t="s">
        <v>16</v>
      </c>
      <c r="B25" s="3"/>
      <c r="C25" s="3"/>
      <c r="D25" s="3"/>
      <c r="E25" s="3"/>
      <c r="F25" s="3"/>
      <c r="G25" s="3"/>
      <c r="H25" s="3"/>
      <c r="I25" s="3"/>
      <c r="J25" s="3"/>
      <c r="K25" s="40">
        <v>2042.0409999999999</v>
      </c>
      <c r="L25" s="40"/>
      <c r="M25" s="4"/>
      <c r="N25" s="3"/>
      <c r="O25" s="3"/>
      <c r="P25" s="3"/>
      <c r="Q25" s="3"/>
    </row>
    <row r="26" spans="1:17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25">
      <c r="A27" s="6" t="s">
        <v>17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5">
      <c r="A28" s="6" t="s">
        <v>18</v>
      </c>
      <c r="B28" s="2"/>
      <c r="C28" s="2"/>
      <c r="D28" s="2"/>
      <c r="E28" s="5"/>
      <c r="F28" s="40">
        <v>0</v>
      </c>
      <c r="G28" s="40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5">
      <c r="A30" s="6" t="s">
        <v>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25">
      <c r="A31" s="6" t="s">
        <v>20</v>
      </c>
      <c r="B31" s="2"/>
      <c r="C31" s="2"/>
      <c r="D31" s="5"/>
      <c r="E31" s="5"/>
      <c r="F31" s="40">
        <v>1060.2036890101599</v>
      </c>
      <c r="G31" s="40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5">
      <c r="A32" s="6" t="s">
        <v>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5">
      <c r="A33" s="2"/>
      <c r="B33" s="2"/>
      <c r="C33" s="2"/>
      <c r="D33" s="2"/>
      <c r="E33" s="2"/>
      <c r="F33" s="2"/>
      <c r="G33" s="6" t="s">
        <v>22</v>
      </c>
      <c r="H33" s="2"/>
      <c r="I33" s="2"/>
      <c r="J33" s="1"/>
      <c r="K33" s="2"/>
      <c r="L33" s="41">
        <v>3.0808740101599992</v>
      </c>
      <c r="M33" s="41"/>
      <c r="N33" s="2"/>
      <c r="O33" s="31"/>
      <c r="P33" s="31"/>
      <c r="Q33" s="2"/>
    </row>
    <row r="34" spans="1:17" x14ac:dyDescent="0.25">
      <c r="A34" s="2"/>
      <c r="B34" s="2"/>
      <c r="C34" s="2"/>
      <c r="D34" s="2"/>
      <c r="E34" s="2"/>
      <c r="F34" s="2"/>
      <c r="G34" s="6" t="s">
        <v>23</v>
      </c>
      <c r="H34" s="2"/>
      <c r="I34" s="2"/>
      <c r="J34" s="1"/>
      <c r="K34" s="2"/>
      <c r="L34" s="41">
        <v>629.82423300000005</v>
      </c>
      <c r="M34" s="41"/>
      <c r="N34" s="2"/>
      <c r="O34" s="31"/>
      <c r="P34" s="31"/>
      <c r="Q34" s="2"/>
    </row>
    <row r="35" spans="1:17" x14ac:dyDescent="0.25">
      <c r="A35" s="2"/>
      <c r="B35" s="2"/>
      <c r="C35" s="2"/>
      <c r="D35" s="2"/>
      <c r="E35" s="2"/>
      <c r="F35" s="2"/>
      <c r="G35" s="6" t="s">
        <v>24</v>
      </c>
      <c r="H35" s="2"/>
      <c r="I35" s="2"/>
      <c r="J35" s="1"/>
      <c r="K35" s="2"/>
      <c r="L35" s="41">
        <v>59.414895000000001</v>
      </c>
      <c r="M35" s="41"/>
      <c r="N35" s="2"/>
      <c r="O35" s="31"/>
      <c r="P35" s="31"/>
      <c r="Q35" s="2"/>
    </row>
    <row r="36" spans="1:17" x14ac:dyDescent="0.25">
      <c r="A36" s="2"/>
      <c r="B36" s="2"/>
      <c r="C36" s="2"/>
      <c r="D36" s="2"/>
      <c r="E36" s="2"/>
      <c r="F36" s="2"/>
      <c r="G36" s="6" t="s">
        <v>25</v>
      </c>
      <c r="H36" s="2"/>
      <c r="I36" s="2"/>
      <c r="J36" s="1"/>
      <c r="K36" s="2"/>
      <c r="L36" s="41">
        <v>351.91764699999999</v>
      </c>
      <c r="M36" s="41"/>
      <c r="N36" s="2"/>
      <c r="O36" s="31"/>
      <c r="P36" s="31"/>
      <c r="Q36" s="2"/>
    </row>
    <row r="37" spans="1:17" x14ac:dyDescent="0.25">
      <c r="A37" s="2"/>
      <c r="B37" s="2"/>
      <c r="C37" s="2"/>
      <c r="D37" s="2"/>
      <c r="E37" s="2"/>
      <c r="F37" s="2"/>
      <c r="G37" s="6" t="s">
        <v>26</v>
      </c>
      <c r="H37" s="2"/>
      <c r="I37" s="2"/>
      <c r="J37" s="1"/>
      <c r="K37" s="2"/>
      <c r="L37" s="41">
        <v>15.966040000000001</v>
      </c>
      <c r="M37" s="41"/>
      <c r="N37" s="2"/>
      <c r="O37" s="2"/>
      <c r="P37" s="2"/>
      <c r="Q37" s="2"/>
    </row>
    <row r="38" spans="1:17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x14ac:dyDescent="0.25">
      <c r="A39" s="3" t="s">
        <v>27</v>
      </c>
      <c r="B39" s="3"/>
      <c r="C39" s="3"/>
      <c r="D39" s="3"/>
      <c r="E39" s="3"/>
      <c r="F39" s="3"/>
      <c r="G39" s="3"/>
      <c r="H39" s="3"/>
      <c r="I39" s="3"/>
      <c r="J39" s="40">
        <v>366.73700000000002</v>
      </c>
      <c r="K39" s="40"/>
      <c r="L39" s="3"/>
      <c r="M39" s="3"/>
      <c r="N39" s="3"/>
      <c r="O39" s="3"/>
      <c r="P39" s="3"/>
      <c r="Q39" s="3"/>
    </row>
    <row r="40" spans="1:17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25">
      <c r="A41" s="6" t="s">
        <v>28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25">
      <c r="A42" s="4" t="s">
        <v>29</v>
      </c>
      <c r="B42" s="4"/>
      <c r="C42" s="40">
        <v>1534.7619999999999</v>
      </c>
      <c r="D42" s="40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7"/>
    </row>
    <row r="43" spans="1:17" x14ac:dyDescent="0.25">
      <c r="A43" s="6" t="s">
        <v>21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x14ac:dyDescent="0.25">
      <c r="A44" s="2"/>
      <c r="B44" s="2"/>
      <c r="C44" s="2"/>
      <c r="D44" s="2" t="s">
        <v>30</v>
      </c>
      <c r="E44" s="2"/>
      <c r="F44" s="2"/>
      <c r="G44" s="2"/>
      <c r="H44" s="2"/>
      <c r="I44" s="2"/>
      <c r="J44" s="2"/>
      <c r="K44" s="2"/>
      <c r="L44" s="8"/>
      <c r="M44" s="8"/>
      <c r="N44" s="2"/>
      <c r="O44" s="2"/>
      <c r="P44" s="2"/>
      <c r="Q44" s="2"/>
    </row>
    <row r="45" spans="1:17" x14ac:dyDescent="0.25">
      <c r="A45" s="2"/>
      <c r="B45" s="2"/>
      <c r="C45" s="2"/>
      <c r="D45" s="2"/>
      <c r="E45" s="2"/>
      <c r="F45" s="2"/>
      <c r="G45" s="2" t="s">
        <v>31</v>
      </c>
      <c r="H45" s="2"/>
      <c r="I45" s="2"/>
      <c r="J45" s="2"/>
      <c r="K45" s="2"/>
      <c r="L45" s="41">
        <v>437.27031569008682</v>
      </c>
      <c r="M45" s="41"/>
      <c r="N45" s="2"/>
      <c r="O45" s="2"/>
      <c r="P45" s="2"/>
      <c r="Q45" s="2"/>
    </row>
    <row r="46" spans="1:17" x14ac:dyDescent="0.25">
      <c r="A46" s="2"/>
      <c r="B46" s="2"/>
      <c r="C46" s="2"/>
      <c r="D46" s="2"/>
      <c r="E46" s="2"/>
      <c r="F46" s="2"/>
      <c r="G46" s="2" t="s">
        <v>32</v>
      </c>
      <c r="H46" s="2"/>
      <c r="I46" s="2"/>
      <c r="J46" s="2"/>
      <c r="K46" s="2"/>
      <c r="L46" s="41">
        <v>333.51058636516143</v>
      </c>
      <c r="M46" s="41"/>
      <c r="N46" s="2"/>
      <c r="O46" s="2"/>
      <c r="P46" s="2"/>
      <c r="Q46" s="2"/>
    </row>
    <row r="47" spans="1:17" x14ac:dyDescent="0.25">
      <c r="A47" s="2"/>
      <c r="B47" s="2"/>
      <c r="C47" s="2"/>
      <c r="D47" s="2"/>
      <c r="E47" s="2"/>
      <c r="F47" s="2"/>
      <c r="G47" s="2" t="s">
        <v>33</v>
      </c>
      <c r="H47" s="2"/>
      <c r="I47" s="2"/>
      <c r="J47" s="2"/>
      <c r="K47" s="2"/>
      <c r="L47" s="41">
        <v>189.50107804896237</v>
      </c>
      <c r="M47" s="41"/>
      <c r="N47" s="2"/>
      <c r="O47" s="2"/>
      <c r="P47" s="2"/>
      <c r="Q47" s="2"/>
    </row>
    <row r="48" spans="1:17" x14ac:dyDescent="0.25">
      <c r="A48" s="2"/>
      <c r="B48" s="2"/>
      <c r="C48" s="2"/>
      <c r="D48" s="2" t="s">
        <v>34</v>
      </c>
      <c r="E48" s="2"/>
      <c r="F48" s="2"/>
      <c r="G48" s="2"/>
      <c r="H48" s="2"/>
      <c r="I48" s="2"/>
      <c r="J48" s="2"/>
      <c r="K48" s="2"/>
      <c r="L48" s="30"/>
      <c r="M48" s="30"/>
      <c r="N48" s="2"/>
      <c r="O48" s="2"/>
      <c r="P48" s="2"/>
      <c r="Q48" s="2"/>
    </row>
    <row r="49" spans="1:17" x14ac:dyDescent="0.25">
      <c r="A49" s="2"/>
      <c r="B49" s="2"/>
      <c r="C49" s="2"/>
      <c r="D49" s="2"/>
      <c r="E49" s="2"/>
      <c r="F49" s="2"/>
      <c r="G49" s="2" t="s">
        <v>31</v>
      </c>
      <c r="H49" s="2"/>
      <c r="I49" s="2"/>
      <c r="J49" s="2"/>
      <c r="K49" s="2"/>
      <c r="L49" s="41">
        <v>229.96761454990724</v>
      </c>
      <c r="M49" s="41"/>
      <c r="N49" s="2"/>
      <c r="O49" s="2"/>
      <c r="P49" s="2"/>
      <c r="Q49" s="2"/>
    </row>
    <row r="50" spans="1:17" x14ac:dyDescent="0.25">
      <c r="A50" s="2"/>
      <c r="B50" s="2"/>
      <c r="C50" s="2"/>
      <c r="D50" s="2"/>
      <c r="E50" s="2"/>
      <c r="F50" s="2"/>
      <c r="G50" s="2" t="s">
        <v>33</v>
      </c>
      <c r="H50" s="2"/>
      <c r="I50" s="2"/>
      <c r="J50" s="2"/>
      <c r="K50" s="2"/>
      <c r="L50" s="41">
        <v>344.5124053458822</v>
      </c>
      <c r="M50" s="41"/>
      <c r="N50" s="2"/>
      <c r="O50" s="2"/>
      <c r="P50" s="2"/>
      <c r="Q50" s="2"/>
    </row>
    <row r="51" spans="1:17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x14ac:dyDescent="0.25">
      <c r="A52" s="6" t="s">
        <v>35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x14ac:dyDescent="0.25">
      <c r="A53" s="6" t="s">
        <v>36</v>
      </c>
      <c r="B53" s="2"/>
      <c r="C53" s="40">
        <v>1336139.828</v>
      </c>
      <c r="D53" s="40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25">
      <c r="A55" s="6" t="s">
        <v>37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x14ac:dyDescent="0.25">
      <c r="A56" s="6" t="s">
        <v>38</v>
      </c>
      <c r="B56" s="2"/>
      <c r="C56" s="39">
        <v>0</v>
      </c>
      <c r="D56" s="39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25">
      <c r="A58" s="6" t="s">
        <v>39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x14ac:dyDescent="0.25">
      <c r="A59" s="6" t="s">
        <v>40</v>
      </c>
      <c r="B59" s="2"/>
      <c r="C59" s="5"/>
      <c r="D59" s="5"/>
      <c r="E59" s="40">
        <v>830335.88699999999</v>
      </c>
      <c r="F59" s="40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x14ac:dyDescent="0.25">
      <c r="A60" s="6" t="s">
        <v>21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25">
      <c r="A61" s="2"/>
      <c r="B61" s="2"/>
      <c r="C61" s="2"/>
      <c r="D61" s="2"/>
      <c r="E61" s="2"/>
      <c r="F61" s="2"/>
      <c r="G61" s="6" t="s">
        <v>41</v>
      </c>
      <c r="H61" s="2"/>
      <c r="I61" s="2"/>
      <c r="J61" s="2"/>
      <c r="K61" s="2"/>
      <c r="L61" s="41">
        <v>1534.7619999999999</v>
      </c>
      <c r="M61" s="41"/>
      <c r="N61" s="2"/>
      <c r="O61" s="2"/>
      <c r="P61" s="2"/>
      <c r="Q61" s="2"/>
    </row>
    <row r="62" spans="1:17" x14ac:dyDescent="0.25">
      <c r="A62" s="2"/>
      <c r="B62" s="2"/>
      <c r="C62" s="2"/>
      <c r="D62" s="2"/>
      <c r="E62" s="2"/>
      <c r="F62" s="2"/>
      <c r="G62" s="6" t="s">
        <v>42</v>
      </c>
      <c r="H62" s="2"/>
      <c r="I62" s="2"/>
      <c r="J62" s="2"/>
      <c r="K62" s="2"/>
      <c r="L62" s="41">
        <v>434373.864</v>
      </c>
      <c r="M62" s="41"/>
      <c r="N62" s="2"/>
      <c r="O62" s="2"/>
      <c r="P62" s="2"/>
      <c r="Q62" s="2"/>
    </row>
    <row r="63" spans="1:17" x14ac:dyDescent="0.25">
      <c r="A63" s="2"/>
      <c r="B63" s="2"/>
      <c r="C63" s="2"/>
      <c r="D63" s="2"/>
      <c r="E63" s="2"/>
      <c r="F63" s="2"/>
      <c r="G63" s="6" t="s">
        <v>43</v>
      </c>
      <c r="H63" s="2"/>
      <c r="I63" s="2"/>
      <c r="J63" s="2"/>
      <c r="K63" s="2"/>
      <c r="L63" s="41">
        <v>37160.114999999998</v>
      </c>
      <c r="M63" s="41"/>
      <c r="N63" s="2"/>
      <c r="O63" s="2"/>
      <c r="P63" s="2"/>
      <c r="Q63" s="2"/>
    </row>
    <row r="64" spans="1:17" x14ac:dyDescent="0.25">
      <c r="A64" s="2"/>
      <c r="B64" s="2"/>
      <c r="C64" s="2"/>
      <c r="D64" s="2"/>
      <c r="E64" s="2"/>
      <c r="F64" s="2"/>
      <c r="G64" s="6" t="s">
        <v>44</v>
      </c>
      <c r="H64" s="2"/>
      <c r="I64" s="2"/>
      <c r="J64" s="2"/>
      <c r="K64" s="2"/>
      <c r="L64" s="41">
        <v>340994.63199999998</v>
      </c>
      <c r="M64" s="41"/>
      <c r="N64" s="2"/>
      <c r="O64" s="2"/>
      <c r="P64" s="2"/>
      <c r="Q64" s="2"/>
    </row>
    <row r="65" spans="1:17" x14ac:dyDescent="0.25">
      <c r="A65" s="2"/>
      <c r="B65" s="2"/>
      <c r="C65" s="2"/>
      <c r="D65" s="2"/>
      <c r="E65" s="2"/>
      <c r="F65" s="2"/>
      <c r="G65" s="6" t="s">
        <v>45</v>
      </c>
      <c r="H65" s="2"/>
      <c r="I65" s="2"/>
      <c r="J65" s="2"/>
      <c r="K65" s="2"/>
      <c r="L65" s="41">
        <v>16272.513999999999</v>
      </c>
      <c r="M65" s="41"/>
      <c r="N65" s="2"/>
      <c r="O65" s="2"/>
      <c r="P65" s="2"/>
      <c r="Q65" s="2"/>
    </row>
    <row r="66" spans="1:17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x14ac:dyDescent="0.25">
      <c r="A67" s="6" t="s">
        <v>46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x14ac:dyDescent="0.25">
      <c r="A68" s="6" t="s">
        <v>47</v>
      </c>
      <c r="B68" s="2"/>
      <c r="C68" s="40">
        <v>155642.5</v>
      </c>
      <c r="D68" s="40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x14ac:dyDescent="0.25">
      <c r="A70" s="6" t="s">
        <v>48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x14ac:dyDescent="0.25">
      <c r="A71" s="3" t="s">
        <v>49</v>
      </c>
      <c r="B71" s="3"/>
      <c r="C71" s="3"/>
      <c r="D71" s="3"/>
      <c r="E71" s="3"/>
      <c r="F71" s="40">
        <v>0</v>
      </c>
      <c r="G71" s="40"/>
      <c r="H71" s="3"/>
      <c r="I71" s="3"/>
      <c r="J71" s="3"/>
      <c r="K71" s="3"/>
      <c r="L71" s="26"/>
      <c r="M71" s="3"/>
      <c r="N71" s="3"/>
      <c r="O71" s="3"/>
      <c r="P71" s="3"/>
      <c r="Q71" s="3"/>
    </row>
    <row r="72" spans="1:17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3"/>
      <c r="O72" s="3"/>
      <c r="P72" s="3"/>
      <c r="Q72" s="3"/>
    </row>
    <row r="73" spans="1:17" x14ac:dyDescent="0.25">
      <c r="A73" s="54" t="s">
        <v>61</v>
      </c>
      <c r="B73" s="55"/>
      <c r="C73" s="55"/>
      <c r="D73" s="55"/>
      <c r="E73" s="55"/>
      <c r="F73" s="29"/>
      <c r="G73" s="29"/>
      <c r="H73" s="3"/>
      <c r="I73" s="3"/>
      <c r="J73" s="3"/>
      <c r="K73" s="3"/>
      <c r="L73" s="26"/>
      <c r="M73" s="3"/>
      <c r="N73" s="3"/>
      <c r="O73" s="3"/>
      <c r="P73" s="3"/>
      <c r="Q73" s="3"/>
    </row>
    <row r="74" spans="1:17" x14ac:dyDescent="0.25">
      <c r="A74" s="55"/>
      <c r="B74" s="55"/>
      <c r="C74" s="55"/>
      <c r="D74" s="55"/>
      <c r="E74" s="55"/>
      <c r="F74" s="29"/>
      <c r="G74" s="29"/>
      <c r="H74" s="3"/>
      <c r="I74" s="3"/>
      <c r="J74" s="3"/>
      <c r="K74" s="3"/>
      <c r="L74" s="26"/>
      <c r="M74" s="3"/>
      <c r="N74" s="3"/>
      <c r="O74" s="3"/>
      <c r="P74" s="3"/>
      <c r="Q74" s="3"/>
    </row>
    <row r="75" spans="1:17" x14ac:dyDescent="0.25">
      <c r="A75" s="55"/>
      <c r="B75" s="55"/>
      <c r="C75" s="55"/>
      <c r="D75" s="55"/>
      <c r="E75" s="55"/>
      <c r="F75" s="29"/>
      <c r="G75" s="29"/>
      <c r="H75" s="3"/>
      <c r="I75" s="3"/>
      <c r="J75" s="3"/>
      <c r="K75" s="3"/>
      <c r="L75" s="26"/>
      <c r="M75" s="3"/>
      <c r="N75" s="3"/>
      <c r="O75" s="3"/>
      <c r="P75" s="3"/>
      <c r="Q75" s="3"/>
    </row>
    <row r="76" spans="1:17" x14ac:dyDescent="0.25">
      <c r="A76" s="55"/>
      <c r="B76" s="55"/>
      <c r="C76" s="55"/>
      <c r="D76" s="55"/>
      <c r="E76" s="55"/>
      <c r="F76" s="29"/>
      <c r="G76" s="29"/>
      <c r="H76" s="3"/>
      <c r="I76" s="3"/>
      <c r="J76" s="3"/>
      <c r="K76" s="3"/>
      <c r="L76" s="26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29"/>
      <c r="G77" s="29"/>
      <c r="H77" s="3"/>
      <c r="I77" s="3"/>
      <c r="J77" s="3"/>
      <c r="K77" s="3"/>
      <c r="L77" s="26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21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10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11"/>
      <c r="B82" s="12" t="s">
        <v>3</v>
      </c>
      <c r="C82" s="13" t="s">
        <v>4</v>
      </c>
      <c r="D82" s="13" t="s">
        <v>5</v>
      </c>
      <c r="E82" s="14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 x14ac:dyDescent="0.25">
      <c r="A83" s="22" t="s">
        <v>57</v>
      </c>
      <c r="B83" s="45">
        <f>B84+B85+B86</f>
        <v>2.9957428531424632</v>
      </c>
      <c r="C83" s="46"/>
      <c r="D83" s="46"/>
      <c r="E83" s="4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 x14ac:dyDescent="0.25">
      <c r="A84" s="22" t="s">
        <v>54</v>
      </c>
      <c r="B84" s="48">
        <v>1.0525429209793753</v>
      </c>
      <c r="C84" s="49"/>
      <c r="D84" s="49"/>
      <c r="E84" s="5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 x14ac:dyDescent="0.25">
      <c r="A85" s="22" t="s">
        <v>55</v>
      </c>
      <c r="B85" s="48">
        <v>0.32262728664802587</v>
      </c>
      <c r="C85" s="49"/>
      <c r="D85" s="49"/>
      <c r="E85" s="50"/>
    </row>
    <row r="86" spans="1:17" ht="30.75" thickBot="1" x14ac:dyDescent="0.3">
      <c r="A86" s="23" t="s">
        <v>56</v>
      </c>
      <c r="B86" s="51">
        <v>1.6205726455150622</v>
      </c>
      <c r="C86" s="52"/>
      <c r="D86" s="52"/>
      <c r="E86" s="5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 x14ac:dyDescent="0.3">
      <c r="A87" s="24" t="s">
        <v>52</v>
      </c>
      <c r="B87" s="25">
        <f>B83</f>
        <v>2.9957428531424632</v>
      </c>
      <c r="C87" s="25">
        <f>B83</f>
        <v>2.9957428531424632</v>
      </c>
      <c r="D87" s="25">
        <f>B83</f>
        <v>2.9957428531424632</v>
      </c>
      <c r="E87" s="25">
        <f>B83</f>
        <v>2.9957428531424632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41">
    <mergeCell ref="A73:E76"/>
    <mergeCell ref="B83:E83"/>
    <mergeCell ref="B84:E84"/>
    <mergeCell ref="B85:E85"/>
    <mergeCell ref="B86:E86"/>
    <mergeCell ref="J39:K39"/>
    <mergeCell ref="C42:D42"/>
    <mergeCell ref="L45:M45"/>
    <mergeCell ref="L46:M46"/>
    <mergeCell ref="F71:G71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L47:M47"/>
    <mergeCell ref="L34:M34"/>
    <mergeCell ref="O34:P34"/>
    <mergeCell ref="L35:M35"/>
    <mergeCell ref="O35:P35"/>
    <mergeCell ref="L36:M36"/>
    <mergeCell ref="O36:P36"/>
    <mergeCell ref="L37:M37"/>
    <mergeCell ref="O33:P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smurygin-ms</cp:lastModifiedBy>
  <cp:lastPrinted>2012-06-20T04:19:52Z</cp:lastPrinted>
  <dcterms:created xsi:type="dcterms:W3CDTF">2012-06-18T12:12:35Z</dcterms:created>
  <dcterms:modified xsi:type="dcterms:W3CDTF">2014-02-20T07:19:29Z</dcterms:modified>
</cp:coreProperties>
</file>