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L61" i="10"/>
  <c r="E59" s="1"/>
  <c r="C42"/>
  <c r="F31"/>
  <c r="H14"/>
  <c r="L61" i="9"/>
  <c r="E59" s="1"/>
  <c r="C42"/>
  <c r="F31"/>
  <c r="H14"/>
  <c r="B84" l="1"/>
  <c r="D88" s="1"/>
  <c r="I8" s="1"/>
  <c r="C88" l="1"/>
  <c r="H8" s="1"/>
  <c r="E88"/>
  <c r="J8" s="1"/>
  <c r="B88"/>
  <c r="G8" s="1"/>
  <c r="B83" i="10"/>
  <c r="B87" s="1"/>
  <c r="G8" s="1"/>
  <c r="E87" l="1"/>
  <c r="J8" s="1"/>
  <c r="D87"/>
  <c r="I8" s="1"/>
  <c r="C87"/>
  <c r="H8" s="1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<sst xmlns="http://schemas.openxmlformats.org/spreadsheetml/2006/main" count="136" uniqueCount="62">
  <si>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</si>
  <si>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</si>
  <si>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</si>
  <si>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</si>
  <si>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</si>
  <si>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</si>
  <si>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</si>
  <si>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</si>
  <si>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</si>
  <si>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</si>
  <si>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</si>
  <si>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</si>
  <si>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</si>
  <si>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</si>
  <si>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</si>
  <si>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</si>
  <si>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</si>
  <si>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</si>
  <si>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</si>
  <si>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</si>
  <si>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</si>
  <si>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</si>
  <si>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</si>
  <si>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</si>
  <si>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</si>
  <si>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</si>
  <si>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</si>
  <si>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</si>
  <si>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</si>
  <si>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</si>
  <si>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</si>
  <si>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</si>
  <si>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</si>
  <si>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</si>
  <si>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</si>
  <si>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</si>
  <si>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</si>
  <si>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</si>
  <si>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</si>
  <si>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</si>
  <si>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</si>
  <si>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</si>
  <si>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</si>
  <si>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</si>
  <si>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</si>
  <si>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</si>
  <si>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</si>
  <si>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</si>
  <si>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</si>
  <si>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</si>
  <si>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</si>
  <si>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</si>
  <si>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</si>
  <si>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</si>
  <si>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</si>
  <si>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</si>
  <si>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</si>
  <si>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</si>
  <si>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</si>
  <si>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</si>
  <si>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</si>
  <si>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Декабрь 2014г.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</si>
</sst>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"/>
    <numFmt numFmtId="169" formatCode="#,##0.00000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64" fontId="1" fillId="0" borderId="0" xfId="0" applyNumberFormat="1" applyFont="1" applyFill="1" applyAlignment="1">
      <alignment horizontal="right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0" sqref="A10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4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>
      <c r="A8" s="15" t="s">
        <v>7</v>
      </c>
      <c r="B8" s="15"/>
      <c r="C8" s="15"/>
      <c r="D8" s="15"/>
      <c r="E8" s="15"/>
      <c r="F8" s="15"/>
      <c r="G8" s="31">
        <f>ROUND(($H$14+B88),2)</f>
        <v>1940.09</v>
      </c>
      <c r="H8" s="31">
        <f t="shared" ref="H8:J8" si="0">ROUND(($H$14+C88),2)</f>
        <v>1940.09</v>
      </c>
      <c r="I8" s="31">
        <f t="shared" si="0"/>
        <v>1940.09</v>
      </c>
      <c r="J8" s="31">
        <f t="shared" si="0"/>
        <v>1940.09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5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>
      <c r="A14" s="35" t="s">
        <v>9</v>
      </c>
      <c r="B14" s="35"/>
      <c r="C14" s="35"/>
      <c r="D14" s="35"/>
      <c r="E14" s="35"/>
      <c r="F14" s="35"/>
      <c r="G14" s="35"/>
      <c r="H14" s="52">
        <f>ROUND((K18+B23*K20+F71),3)</f>
        <v>1661.7180000000001</v>
      </c>
      <c r="I14" s="52"/>
      <c r="J14" s="35"/>
      <c r="K14" s="35"/>
      <c r="L14" s="36"/>
      <c r="M14" s="35"/>
      <c r="N14" s="3"/>
      <c r="O14" s="3"/>
      <c r="P14" s="3"/>
      <c r="Q14" s="3"/>
    </row>
    <row r="15" spans="1:18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52">
        <v>1099.77</v>
      </c>
      <c r="L18" s="52"/>
      <c r="M18" s="35"/>
      <c r="N18" s="3"/>
      <c r="O18" s="3"/>
      <c r="P18" s="3"/>
      <c r="Q18" s="3"/>
    </row>
    <row r="19" spans="1:18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52">
        <v>306973.83</v>
      </c>
      <c r="L20" s="52"/>
      <c r="M20" s="35"/>
      <c r="N20" s="3"/>
      <c r="O20" s="3"/>
      <c r="P20" s="23"/>
      <c r="Q20" s="3"/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8"/>
      <c r="Q21" s="2"/>
    </row>
    <row r="22" spans="1:18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3"/>
      <c r="Q22" s="23"/>
      <c r="R22" s="29"/>
    </row>
    <row r="23" spans="1:18">
      <c r="A23" s="33" t="s">
        <v>15</v>
      </c>
      <c r="B23" s="65">
        <v>1.8306058434740501E-3</v>
      </c>
      <c r="C23" s="65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29"/>
    </row>
    <row r="24" spans="1: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0"/>
    </row>
    <row r="25" spans="1:18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51">
        <v>2053.3339999999998</v>
      </c>
      <c r="L25" s="51"/>
      <c r="M25" s="38"/>
      <c r="N25" s="3"/>
      <c r="O25" s="3"/>
      <c r="P25" s="3"/>
      <c r="Q25" s="3"/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"/>
      <c r="O26" s="2"/>
      <c r="P26" s="2"/>
      <c r="Q26" s="2"/>
    </row>
    <row r="27" spans="1:18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>
      <c r="A28" s="32" t="s">
        <v>18</v>
      </c>
      <c r="B28" s="33"/>
      <c r="C28" s="33"/>
      <c r="D28" s="33"/>
      <c r="E28" s="40"/>
      <c r="F28" s="52">
        <v>0</v>
      </c>
      <c r="G28" s="52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>
      <c r="A31" s="32" t="s">
        <v>20</v>
      </c>
      <c r="B31" s="33"/>
      <c r="C31" s="33"/>
      <c r="D31" s="40"/>
      <c r="E31" s="40"/>
      <c r="F31" s="58">
        <f>SUM(L33:M37)</f>
        <v>1033.304339</v>
      </c>
      <c r="G31" s="58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59">
        <v>3.9537719999999998</v>
      </c>
      <c r="M33" s="59"/>
      <c r="N33" s="2"/>
      <c r="O33" s="3"/>
      <c r="P33" s="3"/>
      <c r="Q33" s="2"/>
    </row>
    <row r="34" spans="1:17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57">
        <v>575.29915800000003</v>
      </c>
      <c r="M34" s="57"/>
      <c r="N34" s="2"/>
      <c r="O34" s="3"/>
      <c r="P34" s="3"/>
      <c r="Q34" s="2"/>
    </row>
    <row r="35" spans="1:17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57">
        <v>98.075447999999994</v>
      </c>
      <c r="M35" s="57"/>
      <c r="N35" s="2"/>
      <c r="O35" s="3"/>
      <c r="P35" s="3"/>
      <c r="Q35" s="2"/>
    </row>
    <row r="36" spans="1:17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57">
        <v>254.51413400000001</v>
      </c>
      <c r="M36" s="57"/>
      <c r="N36" s="2"/>
      <c r="O36" s="3"/>
      <c r="P36" s="3"/>
      <c r="Q36" s="2"/>
    </row>
    <row r="37" spans="1:17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57">
        <v>101.461827</v>
      </c>
      <c r="M37" s="57"/>
      <c r="N37" s="2"/>
      <c r="O37" s="2"/>
      <c r="P37" s="2"/>
      <c r="Q37" s="2"/>
    </row>
    <row r="38" spans="1:1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51">
        <v>376.94541971000001</v>
      </c>
      <c r="K39" s="51"/>
      <c r="L39" s="35"/>
      <c r="M39" s="35"/>
      <c r="N39" s="3"/>
      <c r="O39" s="3"/>
      <c r="P39" s="3"/>
      <c r="Q39" s="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>
      <c r="A42" s="38" t="s">
        <v>29</v>
      </c>
      <c r="B42" s="38"/>
      <c r="C42" s="52">
        <f>SUM(L45:M50)</f>
        <v>2092.0320000000002</v>
      </c>
      <c r="D42" s="52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41"/>
      <c r="M44" s="41"/>
      <c r="N44" s="2"/>
      <c r="O44" s="2"/>
      <c r="P44" s="2"/>
      <c r="Q44" s="2"/>
    </row>
    <row r="45" spans="1:17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54">
        <v>596.03800000000001</v>
      </c>
      <c r="M45" s="54"/>
      <c r="N45" s="2"/>
      <c r="O45" s="2"/>
      <c r="P45" s="2"/>
      <c r="Q45" s="2"/>
    </row>
    <row r="46" spans="1:17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54">
        <v>491.09300000000002</v>
      </c>
      <c r="M46" s="54"/>
      <c r="N46" s="2"/>
      <c r="O46" s="2"/>
      <c r="P46" s="2"/>
      <c r="Q46" s="2"/>
    </row>
    <row r="47" spans="1:17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54">
        <v>184.45500000000001</v>
      </c>
      <c r="M47" s="54"/>
      <c r="N47" s="2"/>
      <c r="O47" s="2"/>
      <c r="P47" s="2"/>
      <c r="Q47" s="2"/>
    </row>
    <row r="48" spans="1:17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27"/>
      <c r="M48" s="27"/>
      <c r="N48" s="2"/>
      <c r="O48" s="2"/>
      <c r="P48" s="2"/>
      <c r="Q48" s="2"/>
    </row>
    <row r="49" spans="1:17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53">
        <v>343.38299999999998</v>
      </c>
      <c r="M49" s="53"/>
      <c r="N49" s="2"/>
      <c r="O49" s="2"/>
      <c r="P49" s="2"/>
      <c r="Q49" s="2"/>
    </row>
    <row r="50" spans="1:17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54">
        <v>477.06299999999999</v>
      </c>
      <c r="M50" s="54"/>
      <c r="N50" s="2"/>
      <c r="O50" s="2"/>
      <c r="P50" s="2"/>
      <c r="Q50" s="2"/>
    </row>
    <row r="51" spans="1:1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>
      <c r="A53" s="32" t="s">
        <v>36</v>
      </c>
      <c r="B53" s="33"/>
      <c r="C53" s="52">
        <v>1395163.1470000001</v>
      </c>
      <c r="D53" s="52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>
      <c r="A56" s="32" t="s">
        <v>38</v>
      </c>
      <c r="B56" s="33"/>
      <c r="C56" s="55">
        <v>0</v>
      </c>
      <c r="D56" s="55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>
      <c r="A59" s="32" t="s">
        <v>40</v>
      </c>
      <c r="B59" s="33"/>
      <c r="C59" s="40"/>
      <c r="D59" s="40"/>
      <c r="E59" s="52">
        <f>SUM(L61:M65)</f>
        <v>883892.49400000006</v>
      </c>
      <c r="F59" s="52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52">
        <f>C42</f>
        <v>2092.0320000000002</v>
      </c>
      <c r="M61" s="52"/>
      <c r="N61" s="2"/>
      <c r="O61" s="2"/>
      <c r="P61" s="2"/>
      <c r="Q61" s="2"/>
    </row>
    <row r="62" spans="1:17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56">
        <v>421617.42300000001</v>
      </c>
      <c r="M62" s="56"/>
      <c r="N62" s="2"/>
      <c r="O62" s="2"/>
      <c r="P62" s="2"/>
      <c r="Q62" s="2"/>
    </row>
    <row r="63" spans="1:17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56">
        <v>72780.917000000001</v>
      </c>
      <c r="M63" s="56"/>
      <c r="N63" s="2"/>
      <c r="O63" s="2"/>
      <c r="P63" s="2"/>
      <c r="Q63" s="2"/>
    </row>
    <row r="64" spans="1:17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56">
        <v>295087.576</v>
      </c>
      <c r="M64" s="56"/>
      <c r="N64" s="2"/>
      <c r="O64" s="2"/>
      <c r="P64" s="2"/>
      <c r="Q64" s="2"/>
    </row>
    <row r="65" spans="1:17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56">
        <v>92314.546000000002</v>
      </c>
      <c r="M65" s="56"/>
      <c r="N65" s="2"/>
      <c r="O65" s="2"/>
      <c r="P65" s="2"/>
      <c r="Q65" s="2"/>
    </row>
    <row r="66" spans="1:1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>
      <c r="A68" s="32" t="s">
        <v>47</v>
      </c>
      <c r="B68" s="33"/>
      <c r="C68" s="52">
        <v>159974.79999999999</v>
      </c>
      <c r="D68" s="52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>
      <c r="A71" s="35" t="s">
        <v>49</v>
      </c>
      <c r="B71" s="35"/>
      <c r="C71" s="35"/>
      <c r="D71" s="35"/>
      <c r="E71" s="35"/>
      <c r="F71" s="51">
        <v>0</v>
      </c>
      <c r="G71" s="51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6"/>
      <c r="G73" s="26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6"/>
      <c r="G74" s="26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6"/>
      <c r="G75" s="26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6"/>
      <c r="G76" s="26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6"/>
      <c r="G77" s="26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2" t="s">
        <v>51</v>
      </c>
      <c r="B83" s="42">
        <v>275.79000000000002</v>
      </c>
      <c r="C83" s="43"/>
      <c r="D83" s="43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>
      <c r="A84" s="19" t="s">
        <v>59</v>
      </c>
      <c r="B84" s="42">
        <f>B85+B86+B87</f>
        <v>2.581</v>
      </c>
      <c r="C84" s="43"/>
      <c r="D84" s="43"/>
      <c r="E84" s="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19" t="s">
        <v>54</v>
      </c>
      <c r="B85" s="45">
        <v>0.94099999999999995</v>
      </c>
      <c r="C85" s="46"/>
      <c r="D85" s="46"/>
      <c r="E85" s="4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19" t="s">
        <v>55</v>
      </c>
      <c r="B86" s="45">
        <v>0.26900000000000002</v>
      </c>
      <c r="C86" s="46"/>
      <c r="D86" s="46"/>
      <c r="E86" s="47"/>
    </row>
    <row r="87" spans="1:17" ht="30.75" thickBot="1">
      <c r="A87" s="20" t="s">
        <v>56</v>
      </c>
      <c r="B87" s="48">
        <v>1.371</v>
      </c>
      <c r="C87" s="49"/>
      <c r="D87" s="49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1" t="s">
        <v>52</v>
      </c>
      <c r="B88" s="22">
        <f>B83+B84</f>
        <v>278.37100000000004</v>
      </c>
      <c r="C88" s="22">
        <f>B83+B84</f>
        <v>278.37100000000004</v>
      </c>
      <c r="D88" s="22">
        <f>B83+B84</f>
        <v>278.37100000000004</v>
      </c>
      <c r="E88" s="22">
        <f>B83+B84</f>
        <v>278.37100000000004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J39:K39"/>
    <mergeCell ref="C42:D42"/>
    <mergeCell ref="F71:G71"/>
    <mergeCell ref="L49:M49"/>
    <mergeCell ref="L50:M50"/>
    <mergeCell ref="C53:D53"/>
    <mergeCell ref="C56:D56"/>
    <mergeCell ref="E59:F59"/>
    <mergeCell ref="L61:M61"/>
    <mergeCell ref="L62:M62"/>
    <mergeCell ref="L64:M64"/>
    <mergeCell ref="L65:M65"/>
    <mergeCell ref="C68:D68"/>
    <mergeCell ref="L47:M47"/>
    <mergeCell ref="L45:M45"/>
    <mergeCell ref="L46:M46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workbookViewId="0">
      <selection activeCell="N11" sqref="N11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4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>
      <c r="A8" s="15" t="s">
        <v>7</v>
      </c>
      <c r="B8" s="15"/>
      <c r="C8" s="15"/>
      <c r="D8" s="15"/>
      <c r="E8" s="15"/>
      <c r="F8" s="15"/>
      <c r="G8" s="31">
        <f>ROUND(($H$14+$H$14*0.088*1.11+B87),2)</f>
        <v>1826.62</v>
      </c>
      <c r="H8" s="31">
        <f t="shared" ref="H8:J8" si="0">ROUND(($H$14+$H$14*0.088*1.11+C87),2)</f>
        <v>1826.62</v>
      </c>
      <c r="I8" s="31">
        <f t="shared" si="0"/>
        <v>1826.62</v>
      </c>
      <c r="J8" s="31">
        <f t="shared" si="0"/>
        <v>1826.62</v>
      </c>
      <c r="L8" s="1"/>
      <c r="M8" s="25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>
      <c r="A14" s="35" t="s">
        <v>9</v>
      </c>
      <c r="B14" s="35"/>
      <c r="C14" s="35"/>
      <c r="D14" s="35"/>
      <c r="E14" s="35"/>
      <c r="F14" s="35"/>
      <c r="G14" s="35"/>
      <c r="H14" s="52">
        <f>ROUND((K18+B23*K20+F71),3)</f>
        <v>1661.7180000000001</v>
      </c>
      <c r="I14" s="52"/>
      <c r="J14" s="35"/>
      <c r="K14" s="35"/>
      <c r="L14" s="36"/>
      <c r="M14" s="35"/>
      <c r="N14" s="3"/>
      <c r="O14" s="3"/>
      <c r="P14" s="3"/>
      <c r="Q14" s="3"/>
    </row>
    <row r="15" spans="1:18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52">
        <v>1099.77</v>
      </c>
      <c r="L18" s="52"/>
      <c r="M18" s="35"/>
      <c r="N18" s="3"/>
      <c r="O18" s="3"/>
      <c r="P18" s="3"/>
      <c r="Q18" s="3"/>
    </row>
    <row r="19" spans="1:18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52">
        <v>306973.83</v>
      </c>
      <c r="L20" s="52"/>
      <c r="M20" s="35"/>
      <c r="N20" s="3"/>
      <c r="O20" s="3"/>
      <c r="P20" s="23"/>
      <c r="Q20" s="3"/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8"/>
      <c r="Q21" s="2"/>
    </row>
    <row r="22" spans="1:18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3"/>
      <c r="Q22" s="23"/>
      <c r="R22" s="29"/>
    </row>
    <row r="23" spans="1:18">
      <c r="A23" s="33" t="s">
        <v>15</v>
      </c>
      <c r="B23" s="65">
        <v>1.8306058434740501E-3</v>
      </c>
      <c r="C23" s="65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29"/>
    </row>
    <row r="24" spans="1: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0"/>
    </row>
    <row r="25" spans="1:18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51">
        <v>2053.3339999999998</v>
      </c>
      <c r="L25" s="51"/>
      <c r="M25" s="38"/>
      <c r="N25" s="3"/>
      <c r="O25" s="3"/>
      <c r="P25" s="3"/>
      <c r="Q25" s="3"/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"/>
      <c r="O26" s="2"/>
      <c r="P26" s="2"/>
      <c r="Q26" s="2"/>
    </row>
    <row r="27" spans="1:18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>
      <c r="A28" s="32" t="s">
        <v>18</v>
      </c>
      <c r="B28" s="33"/>
      <c r="C28" s="33"/>
      <c r="D28" s="33"/>
      <c r="E28" s="40"/>
      <c r="F28" s="52">
        <v>0</v>
      </c>
      <c r="G28" s="52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>
      <c r="A31" s="32" t="s">
        <v>20</v>
      </c>
      <c r="B31" s="33"/>
      <c r="C31" s="33"/>
      <c r="D31" s="40"/>
      <c r="E31" s="40"/>
      <c r="F31" s="58">
        <f>SUM(L33:M37)</f>
        <v>1033.304339</v>
      </c>
      <c r="G31" s="58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59">
        <v>3.9537719999999998</v>
      </c>
      <c r="M33" s="59"/>
      <c r="N33" s="2"/>
      <c r="O33" s="3"/>
      <c r="P33" s="3"/>
      <c r="Q33" s="2"/>
    </row>
    <row r="34" spans="1:17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57">
        <v>575.29915800000003</v>
      </c>
      <c r="M34" s="57"/>
      <c r="N34" s="2"/>
      <c r="O34" s="3"/>
      <c r="P34" s="3"/>
      <c r="Q34" s="2"/>
    </row>
    <row r="35" spans="1:17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57">
        <v>98.075447999999994</v>
      </c>
      <c r="M35" s="57"/>
      <c r="N35" s="2"/>
      <c r="O35" s="3"/>
      <c r="P35" s="3"/>
      <c r="Q35" s="2"/>
    </row>
    <row r="36" spans="1:17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57">
        <v>254.51413400000001</v>
      </c>
      <c r="M36" s="57"/>
      <c r="N36" s="2"/>
      <c r="O36" s="3"/>
      <c r="P36" s="3"/>
      <c r="Q36" s="2"/>
    </row>
    <row r="37" spans="1:17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57">
        <v>101.461827</v>
      </c>
      <c r="M37" s="57"/>
      <c r="N37" s="2"/>
      <c r="O37" s="2"/>
      <c r="P37" s="2"/>
      <c r="Q37" s="2"/>
    </row>
    <row r="38" spans="1:1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51">
        <v>376.94541971000001</v>
      </c>
      <c r="K39" s="51"/>
      <c r="L39" s="35"/>
      <c r="M39" s="35"/>
      <c r="N39" s="3"/>
      <c r="O39" s="3"/>
      <c r="P39" s="3"/>
      <c r="Q39" s="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>
      <c r="A42" s="38" t="s">
        <v>29</v>
      </c>
      <c r="B42" s="38"/>
      <c r="C42" s="52">
        <f>SUM(L45:M50)</f>
        <v>2092.0320000000002</v>
      </c>
      <c r="D42" s="52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41"/>
      <c r="M44" s="41"/>
      <c r="N44" s="2"/>
      <c r="O44" s="2"/>
      <c r="P44" s="2"/>
      <c r="Q44" s="2"/>
    </row>
    <row r="45" spans="1:17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54">
        <v>596.03800000000001</v>
      </c>
      <c r="M45" s="54"/>
      <c r="N45" s="2"/>
      <c r="O45" s="2"/>
      <c r="P45" s="2"/>
      <c r="Q45" s="2"/>
    </row>
    <row r="46" spans="1:17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54">
        <v>491.09300000000002</v>
      </c>
      <c r="M46" s="54"/>
      <c r="N46" s="2"/>
      <c r="O46" s="2"/>
      <c r="P46" s="2"/>
      <c r="Q46" s="2"/>
    </row>
    <row r="47" spans="1:17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54">
        <v>184.45500000000001</v>
      </c>
      <c r="M47" s="54"/>
      <c r="N47" s="2"/>
      <c r="O47" s="2"/>
      <c r="P47" s="2"/>
      <c r="Q47" s="2"/>
    </row>
    <row r="48" spans="1:17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27"/>
      <c r="M48" s="27"/>
      <c r="N48" s="2"/>
      <c r="O48" s="2"/>
      <c r="P48" s="2"/>
      <c r="Q48" s="2"/>
    </row>
    <row r="49" spans="1:17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53">
        <v>343.38299999999998</v>
      </c>
      <c r="M49" s="53"/>
      <c r="N49" s="2"/>
      <c r="O49" s="2"/>
      <c r="P49" s="2"/>
      <c r="Q49" s="2"/>
    </row>
    <row r="50" spans="1:17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54">
        <v>477.06299999999999</v>
      </c>
      <c r="M50" s="54"/>
      <c r="N50" s="2"/>
      <c r="O50" s="2"/>
      <c r="P50" s="2"/>
      <c r="Q50" s="2"/>
    </row>
    <row r="51" spans="1:1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>
      <c r="A53" s="32" t="s">
        <v>36</v>
      </c>
      <c r="B53" s="33"/>
      <c r="C53" s="52">
        <v>1395163.1470000001</v>
      </c>
      <c r="D53" s="52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>
      <c r="A56" s="32" t="s">
        <v>38</v>
      </c>
      <c r="B56" s="33"/>
      <c r="C56" s="55">
        <v>0</v>
      </c>
      <c r="D56" s="55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>
      <c r="A59" s="32" t="s">
        <v>40</v>
      </c>
      <c r="B59" s="33"/>
      <c r="C59" s="40"/>
      <c r="D59" s="40"/>
      <c r="E59" s="52">
        <f>SUM(L61:M65)</f>
        <v>883892.49400000006</v>
      </c>
      <c r="F59" s="52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52">
        <f>C42</f>
        <v>2092.0320000000002</v>
      </c>
      <c r="M61" s="52"/>
      <c r="N61" s="2"/>
      <c r="O61" s="2"/>
      <c r="P61" s="2"/>
      <c r="Q61" s="2"/>
    </row>
    <row r="62" spans="1:17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56">
        <v>421617.42300000001</v>
      </c>
      <c r="M62" s="56"/>
      <c r="N62" s="2"/>
      <c r="O62" s="2"/>
      <c r="P62" s="2"/>
      <c r="Q62" s="2"/>
    </row>
    <row r="63" spans="1:17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56">
        <v>72780.917000000001</v>
      </c>
      <c r="M63" s="56"/>
      <c r="N63" s="2"/>
      <c r="O63" s="2"/>
      <c r="P63" s="2"/>
      <c r="Q63" s="2"/>
    </row>
    <row r="64" spans="1:17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56">
        <v>295087.576</v>
      </c>
      <c r="M64" s="56"/>
      <c r="N64" s="2"/>
      <c r="O64" s="2"/>
      <c r="P64" s="2"/>
      <c r="Q64" s="2"/>
    </row>
    <row r="65" spans="1:17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56">
        <v>92314.546000000002</v>
      </c>
      <c r="M65" s="56"/>
      <c r="N65" s="2"/>
      <c r="O65" s="2"/>
      <c r="P65" s="2"/>
      <c r="Q65" s="2"/>
    </row>
    <row r="66" spans="1:1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>
      <c r="A68" s="32" t="s">
        <v>47</v>
      </c>
      <c r="B68" s="33"/>
      <c r="C68" s="52">
        <v>159974.79999999999</v>
      </c>
      <c r="D68" s="52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>
      <c r="A71" s="35" t="s">
        <v>49</v>
      </c>
      <c r="B71" s="35"/>
      <c r="C71" s="35"/>
      <c r="D71" s="35"/>
      <c r="E71" s="35"/>
      <c r="F71" s="51">
        <v>0</v>
      </c>
      <c r="G71" s="51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66" t="s">
        <v>60</v>
      </c>
      <c r="B73" s="67"/>
      <c r="C73" s="67"/>
      <c r="D73" s="67"/>
      <c r="E73" s="67"/>
      <c r="F73" s="26"/>
      <c r="G73" s="26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>
      <c r="A74" s="67"/>
      <c r="B74" s="67"/>
      <c r="C74" s="67"/>
      <c r="D74" s="67"/>
      <c r="E74" s="67"/>
      <c r="F74" s="26"/>
      <c r="G74" s="26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>
      <c r="A75" s="67"/>
      <c r="B75" s="67"/>
      <c r="C75" s="67"/>
      <c r="D75" s="67"/>
      <c r="E75" s="67"/>
      <c r="F75" s="26"/>
      <c r="G75" s="26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>
      <c r="A76" s="67"/>
      <c r="B76" s="67"/>
      <c r="C76" s="67"/>
      <c r="D76" s="67"/>
      <c r="E76" s="67"/>
      <c r="F76" s="26"/>
      <c r="G76" s="26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6"/>
      <c r="G77" s="26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19" t="s">
        <v>59</v>
      </c>
      <c r="B83" s="42">
        <f>B84+B85+B86</f>
        <v>2.581</v>
      </c>
      <c r="C83" s="43"/>
      <c r="D83" s="43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19" t="s">
        <v>54</v>
      </c>
      <c r="B84" s="45">
        <v>0.94099999999999995</v>
      </c>
      <c r="C84" s="46"/>
      <c r="D84" s="46"/>
      <c r="E84" s="4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19" t="s">
        <v>55</v>
      </c>
      <c r="B85" s="45">
        <v>0.26900000000000002</v>
      </c>
      <c r="C85" s="46"/>
      <c r="D85" s="46"/>
      <c r="E85" s="47"/>
    </row>
    <row r="86" spans="1:17" ht="30.75" thickBot="1">
      <c r="A86" s="20" t="s">
        <v>56</v>
      </c>
      <c r="B86" s="48">
        <v>1.371</v>
      </c>
      <c r="C86" s="49"/>
      <c r="D86" s="49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1" t="s">
        <v>52</v>
      </c>
      <c r="B87" s="22">
        <f>B83</f>
        <v>2.581</v>
      </c>
      <c r="C87" s="22">
        <f>B83</f>
        <v>2.581</v>
      </c>
      <c r="D87" s="22">
        <f>B83</f>
        <v>2.581</v>
      </c>
      <c r="E87" s="22">
        <f>B83</f>
        <v>2.581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2015-01-15T11:10:50Z</dcterms:modified>
</cp:coreProperties>
</file>