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25725"/>
</workbook>
</file>

<file path=xl/calcChain.xml><?xml version="1.0" encoding="utf-8"?>
<calcChain xmlns="http://schemas.openxmlformats.org/spreadsheetml/2006/main">
  <c r="C42" i="10"/>
  <c r="C42" i="9"/>
  <c r="B83" i="10" l="1"/>
  <c r="E87" s="1"/>
  <c r="C87" l="1"/>
  <c r="D87"/>
  <c r="B87"/>
  <c r="B84" i="9" l="1"/>
  <c r="D88" l="1"/>
  <c r="E88"/>
  <c r="B88"/>
  <c r="C88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<sst xmlns="http://schemas.openxmlformats.org/spreadsheetml/2006/main" count="136" uniqueCount="62">
  <si>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</si>
  <si>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</si>
  <si>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</si>
  <si>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</si>
  <si>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</si>
  <si>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</si>
  <si>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</si>
  <si>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</si>
  <si>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</si>
  <si>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</si>
  <si>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</si>
  <si>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</si>
  <si>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</si>
  <si>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</si>
  <si>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</si>
  <si>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</si>
  <si>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</si>
  <si>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</si>
  <si>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</si>
  <si>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</si>
  <si>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</si>
  <si>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</si>
  <si>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</si>
  <si>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</si>
  <si>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</si>
  <si>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</si>
  <si>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</si>
  <si>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</si>
  <si>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</si>
  <si>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</si>
  <si>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</si>
  <si>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</si>
  <si>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</si>
  <si>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</si>
  <si>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</si>
  <si>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</si>
  <si>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</si>
  <si>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</si>
  <si>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</si>
  <si>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</si>
  <si>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</si>
  <si>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</si>
  <si>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</si>
  <si>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</si>
  <si>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</si>
  <si>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</si>
  <si>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</si>
  <si>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</si>
  <si>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</si>
  <si>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</si>
  <si>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</si>
  <si>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</si>
  <si>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</si>
  <si>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</si>
  <si>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</si>
  <si>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</si>
  <si>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</si>
  <si>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</si>
  <si>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для РСК (в пределах норм.)*</t>
  </si>
  <si>
    <t>для РСК (сверх норм.) *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</si>
  <si>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</si>
  <si>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май 2014г.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</si>
</sst>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90" zoomScaleNormal="90" workbookViewId="0">
      <selection activeCell="I8" sqref="I8"/>
    </sheetView>
  </sheetViews>
  <sheetFormatPr defaultRowHeight="1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9.5" customHeight="1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58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0">
        <v>1966.68</v>
      </c>
      <c r="H8" s="30">
        <v>1966.68</v>
      </c>
      <c r="I8" s="30">
        <v>1966.68</v>
      </c>
      <c r="J8" s="30">
        <v>1966.68</v>
      </c>
      <c r="L8" s="1"/>
      <c r="M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8">
        <v>1847.473</v>
      </c>
      <c r="I14" s="48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5">
        <v>1165.32</v>
      </c>
      <c r="L18" s="55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5">
        <v>344846.18</v>
      </c>
      <c r="L20" s="55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7">
        <v>1.9781354734350201E-3</v>
      </c>
      <c r="C23" s="47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4">
        <v>1637.846</v>
      </c>
      <c r="L25" s="44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44">
        <v>0</v>
      </c>
      <c r="G28" s="44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44">
        <v>964.76692800000001</v>
      </c>
      <c r="G31" s="44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4">
        <v>1.8595300000000001</v>
      </c>
      <c r="M33" s="44"/>
      <c r="N33" s="2"/>
      <c r="O33" s="49"/>
      <c r="P33" s="49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4">
        <v>592.72630900000013</v>
      </c>
      <c r="M34" s="44"/>
      <c r="N34" s="2"/>
      <c r="O34" s="49"/>
      <c r="P34" s="49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4">
        <v>61.342404000000002</v>
      </c>
      <c r="M35" s="44"/>
      <c r="N35" s="2"/>
      <c r="O35" s="49"/>
      <c r="P35" s="49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4">
        <v>292.93814199999997</v>
      </c>
      <c r="M36" s="44"/>
      <c r="N36" s="2"/>
      <c r="O36" s="49"/>
      <c r="P36" s="49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4">
        <v>15.900542999999999</v>
      </c>
      <c r="M37" s="44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4">
        <v>364.68700000000001</v>
      </c>
      <c r="K39" s="44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44">
        <f>SUM(L45:M50)</f>
        <v>1027.3810000000001</v>
      </c>
      <c r="D42" s="4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5">
        <v>333.35300000000001</v>
      </c>
      <c r="M45" s="45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5">
        <v>210.43899999999999</v>
      </c>
      <c r="M46" s="45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5">
        <v>108.336</v>
      </c>
      <c r="M47" s="45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1"/>
      <c r="M48" s="31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6">
        <v>175.316</v>
      </c>
      <c r="M49" s="46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6">
        <v>199.93700000000001</v>
      </c>
      <c r="M50" s="46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44">
        <v>1080757.6880000001</v>
      </c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7">
        <v>0</v>
      </c>
      <c r="D56" s="4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44">
        <v>770085.10800000001</v>
      </c>
      <c r="F59" s="4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8">
        <v>1027.3810000000001</v>
      </c>
      <c r="M61" s="48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8">
        <v>386881.46399999998</v>
      </c>
      <c r="M62" s="48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8">
        <v>35025.22</v>
      </c>
      <c r="M63" s="48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8">
        <v>330233.14</v>
      </c>
      <c r="M64" s="48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8">
        <v>16917.902999999998</v>
      </c>
      <c r="M65" s="48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44">
        <v>154772.20000000001</v>
      </c>
      <c r="D68" s="4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4">
        <v>0</v>
      </c>
      <c r="G71" s="44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4" t="s">
        <v>51</v>
      </c>
      <c r="B83" s="32">
        <v>116.11</v>
      </c>
      <c r="C83" s="33"/>
      <c r="D83" s="33"/>
      <c r="E83" s="3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1" t="s">
        <v>57</v>
      </c>
      <c r="B84" s="35">
        <f>B85+B86+B87</f>
        <v>3.0910000000000002</v>
      </c>
      <c r="C84" s="36"/>
      <c r="D84" s="36"/>
      <c r="E84" s="3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1" t="s">
        <v>54</v>
      </c>
      <c r="B85" s="38">
        <v>0.97799999999999998</v>
      </c>
      <c r="C85" s="39"/>
      <c r="D85" s="39"/>
      <c r="E85" s="4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1" t="s">
        <v>55</v>
      </c>
      <c r="B86" s="38">
        <v>0.3</v>
      </c>
      <c r="C86" s="39"/>
      <c r="D86" s="39"/>
      <c r="E86" s="40"/>
    </row>
    <row r="87" spans="1:17" ht="30.75" thickBot="1">
      <c r="A87" s="22" t="s">
        <v>56</v>
      </c>
      <c r="B87" s="41">
        <v>1.8129999999999999</v>
      </c>
      <c r="C87" s="42"/>
      <c r="D87" s="42"/>
      <c r="E87" s="4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3" t="s">
        <v>52</v>
      </c>
      <c r="B88" s="24">
        <f>B83+B84</f>
        <v>119.20099999999999</v>
      </c>
      <c r="C88" s="24">
        <f>B83+B84</f>
        <v>119.20099999999999</v>
      </c>
      <c r="D88" s="24">
        <f>B83+B84</f>
        <v>119.20099999999999</v>
      </c>
      <c r="E88" s="24">
        <f>B83+B84</f>
        <v>119.20099999999999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workbookViewId="0">
      <selection activeCell="P11" sqref="P11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59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0">
        <v>2031.03</v>
      </c>
      <c r="H8" s="30">
        <v>2031.03</v>
      </c>
      <c r="I8" s="30">
        <v>2031.03</v>
      </c>
      <c r="J8" s="30">
        <v>2031.03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8">
        <v>1847.473</v>
      </c>
      <c r="I14" s="48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5">
        <v>1165.32</v>
      </c>
      <c r="L18" s="55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5">
        <v>344846.18</v>
      </c>
      <c r="L20" s="55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7">
        <v>1.9781354734350201E-3</v>
      </c>
      <c r="C23" s="47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4">
        <v>1637.846</v>
      </c>
      <c r="L25" s="44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44">
        <v>0</v>
      </c>
      <c r="G28" s="44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44">
        <v>964.76692800000001</v>
      </c>
      <c r="G31" s="44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4">
        <v>1.8595300000000001</v>
      </c>
      <c r="M33" s="44"/>
      <c r="N33" s="2"/>
      <c r="O33" s="49"/>
      <c r="P33" s="49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4">
        <v>592.72630900000013</v>
      </c>
      <c r="M34" s="44"/>
      <c r="N34" s="2"/>
      <c r="O34" s="49"/>
      <c r="P34" s="49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4">
        <v>61.342404000000002</v>
      </c>
      <c r="M35" s="44"/>
      <c r="N35" s="2"/>
      <c r="O35" s="49"/>
      <c r="P35" s="49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4">
        <v>292.93814199999997</v>
      </c>
      <c r="M36" s="44"/>
      <c r="N36" s="2"/>
      <c r="O36" s="49"/>
      <c r="P36" s="49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4">
        <v>15.900542999999999</v>
      </c>
      <c r="M37" s="44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4">
        <v>364.68700000000001</v>
      </c>
      <c r="K39" s="44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44">
        <f>SUM(L45:M50)</f>
        <v>1027.3810000000001</v>
      </c>
      <c r="D42" s="4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5">
        <v>333.35300000000001</v>
      </c>
      <c r="M45" s="45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5">
        <v>210.43899999999999</v>
      </c>
      <c r="M46" s="45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5">
        <v>108.336</v>
      </c>
      <c r="M47" s="45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1"/>
      <c r="M48" s="31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6">
        <v>175.316</v>
      </c>
      <c r="M49" s="46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6">
        <v>199.93700000000001</v>
      </c>
      <c r="M50" s="46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44">
        <v>1080757.6880000001</v>
      </c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7">
        <v>0</v>
      </c>
      <c r="D56" s="4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44">
        <v>770085.10800000001</v>
      </c>
      <c r="F59" s="4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8">
        <v>1027.3810000000001</v>
      </c>
      <c r="M61" s="48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8">
        <v>386881.46399999998</v>
      </c>
      <c r="M62" s="48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8">
        <v>35025.22</v>
      </c>
      <c r="M63" s="48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8">
        <v>330233.14</v>
      </c>
      <c r="M64" s="48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8">
        <v>16917.902999999998</v>
      </c>
      <c r="M65" s="48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44">
        <v>154772.20000000001</v>
      </c>
      <c r="D68" s="4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4">
        <v>0</v>
      </c>
      <c r="G71" s="44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56" t="s">
        <v>60</v>
      </c>
      <c r="B73" s="57"/>
      <c r="C73" s="57"/>
      <c r="D73" s="57"/>
      <c r="E73" s="57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57"/>
      <c r="B74" s="57"/>
      <c r="C74" s="57"/>
      <c r="D74" s="57"/>
      <c r="E74" s="57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57"/>
      <c r="B75" s="57"/>
      <c r="C75" s="57"/>
      <c r="D75" s="57"/>
      <c r="E75" s="57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57"/>
      <c r="B76" s="57"/>
      <c r="C76" s="57"/>
      <c r="D76" s="57"/>
      <c r="E76" s="57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1" t="s">
        <v>57</v>
      </c>
      <c r="B83" s="35">
        <f>B84+B85+B86</f>
        <v>3.0910000000000002</v>
      </c>
      <c r="C83" s="36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1" t="s">
        <v>54</v>
      </c>
      <c r="B84" s="38">
        <v>0.97799999999999998</v>
      </c>
      <c r="C84" s="39"/>
      <c r="D84" s="39"/>
      <c r="E84" s="4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1" t="s">
        <v>55</v>
      </c>
      <c r="B85" s="38">
        <v>0.3</v>
      </c>
      <c r="C85" s="39"/>
      <c r="D85" s="39"/>
      <c r="E85" s="40"/>
    </row>
    <row r="86" spans="1:17" ht="30.75" thickBot="1">
      <c r="A86" s="22" t="s">
        <v>56</v>
      </c>
      <c r="B86" s="41">
        <v>1.8129999999999999</v>
      </c>
      <c r="C86" s="42"/>
      <c r="D86" s="42"/>
      <c r="E86" s="4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3" t="s">
        <v>52</v>
      </c>
      <c r="B87" s="24">
        <f>B83</f>
        <v>3.0910000000000002</v>
      </c>
      <c r="C87" s="24">
        <f>B83</f>
        <v>3.0910000000000002</v>
      </c>
      <c r="D87" s="24">
        <f>B83</f>
        <v>3.0910000000000002</v>
      </c>
      <c r="E87" s="24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2014-06-16T05:31:51Z</dcterms:modified>
</cp:coreProperties>
</file>