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25725"/>
</workbook>
</file>

<file path=xl/calcChain.xml><?xml version="1.0" encoding="utf-8"?>
<calcChain xmlns="http://schemas.openxmlformats.org/spreadsheetml/2006/main">
  <c r="H14" i="9"/>
  <c r="H14" i="10"/>
  <c r="B83" l="1"/>
  <c r="B87" s="1"/>
  <c r="C87" l="1"/>
  <c r="D87"/>
  <c r="E87"/>
  <c r="B84" i="9" l="1"/>
  <c r="B88" l="1"/>
  <c r="D88"/>
  <c r="E88" l="1"/>
  <c r="C88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<sst xmlns="http://schemas.openxmlformats.org/spreadsheetml/2006/main" count="136" uniqueCount="62">
  <si>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</si>
  <si>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</si>
  <si>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</si>
  <si>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</si>
  <si>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</si>
  <si>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</si>
  <si>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</si>
  <si>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</si>
  <si>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</si>
  <si>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</si>
  <si>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</si>
  <si>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</si>
  <si>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</si>
  <si>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</si>
  <si>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</si>
  <si>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</si>
  <si>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</si>
  <si>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</si>
  <si>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</si>
  <si>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</si>
  <si>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</si>
  <si>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</si>
  <si>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</si>
  <si>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</si>
  <si>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</si>
  <si>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</si>
  <si>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</si>
  <si>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</si>
  <si>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</si>
  <si>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</si>
  <si>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</si>
  <si>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</si>
  <si>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</si>
  <si>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</si>
  <si>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</si>
  <si>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</si>
  <si>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</si>
  <si>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</si>
  <si>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</si>
  <si>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</si>
  <si>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</si>
  <si>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</si>
  <si>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</si>
  <si>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</si>
  <si>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</si>
  <si>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</si>
  <si>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</si>
  <si>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</si>
  <si>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</si>
  <si>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</si>
  <si>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</si>
  <si>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</si>
  <si>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</si>
  <si>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</si>
  <si>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</si>
  <si>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</si>
  <si>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</si>
  <si>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</si>
  <si>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для РСК (в пределах норм.)*</t>
  </si>
  <si>
    <t>для РСК (сверх норм.) *</t>
  </si>
  <si>
    <t>Март 2014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</si>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</sst>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0000000000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4" fontId="3" fillId="0" borderId="1" xfId="0" applyNumberFormat="1" applyFont="1" applyBorder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0" borderId="0" xfId="0" applyNumberFormat="1" applyFont="1"/>
    <xf numFmtId="4" fontId="1" fillId="0" borderId="0" xfId="0" applyNumberFormat="1" applyFont="1" applyFill="1" applyAlignment="1">
      <alignment horizontal="right"/>
    </xf>
    <xf numFmtId="4" fontId="1" fillId="2" borderId="7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80" zoomScaleNormal="80" workbookViewId="0">
      <selection activeCell="L11" sqref="L11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</row>
    <row r="2" spans="1:18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7" t="s">
        <v>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58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7"/>
      <c r="B6" s="37"/>
      <c r="C6" s="37"/>
      <c r="D6" s="37"/>
      <c r="E6" s="37"/>
      <c r="F6" s="37"/>
      <c r="G6" s="38" t="s">
        <v>2</v>
      </c>
      <c r="H6" s="39"/>
      <c r="I6" s="39"/>
      <c r="J6" s="40"/>
      <c r="L6" s="1"/>
      <c r="M6" s="1"/>
      <c r="N6" s="1"/>
      <c r="O6" s="1"/>
      <c r="P6" s="1"/>
      <c r="Q6" s="1"/>
    </row>
    <row r="7" spans="1:18">
      <c r="A7" s="37"/>
      <c r="B7" s="37"/>
      <c r="C7" s="37"/>
      <c r="D7" s="37"/>
      <c r="E7" s="37"/>
      <c r="F7" s="37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9">
        <v>1849.15</v>
      </c>
      <c r="H8" s="9">
        <v>1849.15</v>
      </c>
      <c r="I8" s="9">
        <v>1849.15</v>
      </c>
      <c r="J8" s="9">
        <v>1849.15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1">
        <f>K18+B23*K20+F71</f>
        <v>1730.2491639179289</v>
      </c>
      <c r="I14" s="41"/>
      <c r="J14" s="3"/>
      <c r="K14" s="3"/>
      <c r="L14" s="26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42">
        <v>1042.94</v>
      </c>
      <c r="L18" s="42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20"/>
      <c r="L19" s="20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42">
        <v>350455.1</v>
      </c>
      <c r="L20" s="42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20"/>
      <c r="L21" s="20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3">
        <v>1.9611903605281501E-3</v>
      </c>
      <c r="C23" s="43"/>
      <c r="E23" s="2"/>
      <c r="G23" s="2"/>
      <c r="H23" s="26"/>
      <c r="I23" s="2"/>
      <c r="J23" s="2"/>
      <c r="K23" s="2"/>
      <c r="L23" s="2"/>
      <c r="M23" s="2"/>
      <c r="N23" s="20"/>
      <c r="O23" s="31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0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3">
        <v>1904.6130000000001</v>
      </c>
      <c r="L25" s="33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3">
        <v>0</v>
      </c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3">
        <v>1065.2906149999999</v>
      </c>
      <c r="G31" s="33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4">
        <v>3.2147839999999999</v>
      </c>
      <c r="M33" s="34"/>
      <c r="N33" s="2"/>
      <c r="O33" s="35"/>
      <c r="P33" s="35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4">
        <v>635.54794599999991</v>
      </c>
      <c r="M34" s="44"/>
      <c r="N34" s="2"/>
      <c r="O34" s="35"/>
      <c r="P34" s="35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4">
        <v>62.150531999999998</v>
      </c>
      <c r="M35" s="44"/>
      <c r="N35" s="2"/>
      <c r="O35" s="35"/>
      <c r="P35" s="35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4">
        <v>349.169104</v>
      </c>
      <c r="M36" s="44"/>
      <c r="N36" s="2"/>
      <c r="O36" s="35"/>
      <c r="P36" s="35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4">
        <v>15.208249</v>
      </c>
      <c r="M37" s="44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0"/>
      <c r="M38" s="30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3">
        <v>326.27300000000002</v>
      </c>
      <c r="K39" s="33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3">
        <v>1669.7380000000001</v>
      </c>
      <c r="D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4">
        <v>475.7264399168954</v>
      </c>
      <c r="M45" s="44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4">
        <v>362.84146952829951</v>
      </c>
      <c r="M46" s="44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4">
        <v>206.16691777573223</v>
      </c>
      <c r="M47" s="44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2"/>
      <c r="M48" s="3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4">
        <v>250.19231958006065</v>
      </c>
      <c r="M49" s="44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374.8108531990124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3">
        <v>1282370.743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3">
        <v>0</v>
      </c>
      <c r="D56" s="4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3">
        <v>882300.13</v>
      </c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4">
        <v>1669.7380000000001</v>
      </c>
      <c r="M61" s="44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4">
        <v>485126.19500000001</v>
      </c>
      <c r="M62" s="44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4">
        <v>39126.178</v>
      </c>
      <c r="M63" s="44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4">
        <v>340440.72499999998</v>
      </c>
      <c r="M64" s="44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4">
        <v>15937.294</v>
      </c>
      <c r="M65" s="44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3">
        <v>138469.6</v>
      </c>
      <c r="D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33">
        <v>0</v>
      </c>
      <c r="G71" s="33"/>
      <c r="H71" s="3"/>
      <c r="I71" s="3"/>
      <c r="J71" s="3"/>
      <c r="K71" s="3"/>
      <c r="L71" s="26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6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6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6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6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6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1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5" t="s">
        <v>51</v>
      </c>
      <c r="B83" s="45">
        <v>116.11</v>
      </c>
      <c r="C83" s="46"/>
      <c r="D83" s="46"/>
      <c r="E83" s="4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>
      <c r="A84" s="22" t="s">
        <v>57</v>
      </c>
      <c r="B84" s="48">
        <f>B85+B86+B87</f>
        <v>2.7846523356093131</v>
      </c>
      <c r="C84" s="49"/>
      <c r="D84" s="49"/>
      <c r="E84" s="5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2" t="s">
        <v>54</v>
      </c>
      <c r="B85" s="51">
        <v>0.91279319593772124</v>
      </c>
      <c r="C85" s="52"/>
      <c r="D85" s="52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2" t="s">
        <v>55</v>
      </c>
      <c r="B86" s="51">
        <v>0.27979095788525798</v>
      </c>
      <c r="C86" s="52"/>
      <c r="D86" s="52"/>
      <c r="E86" s="53"/>
    </row>
    <row r="87" spans="1:17" ht="30.75" thickBot="1">
      <c r="A87" s="23" t="s">
        <v>56</v>
      </c>
      <c r="B87" s="54">
        <v>1.5920681817863336</v>
      </c>
      <c r="C87" s="55"/>
      <c r="D87" s="55"/>
      <c r="E87" s="5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4" t="s">
        <v>52</v>
      </c>
      <c r="B88" s="25">
        <f>B83+B84</f>
        <v>118.89465233560931</v>
      </c>
      <c r="C88" s="25">
        <f>B83+B84</f>
        <v>118.89465233560931</v>
      </c>
      <c r="D88" s="25">
        <f>B83+B84</f>
        <v>118.89465233560931</v>
      </c>
      <c r="E88" s="25">
        <f>B83+B84</f>
        <v>118.89465233560931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F71:G71"/>
    <mergeCell ref="L49:M49"/>
    <mergeCell ref="L50:M50"/>
    <mergeCell ref="C53:D53"/>
    <mergeCell ref="C56:D56"/>
    <mergeCell ref="E59:F59"/>
    <mergeCell ref="L61:M61"/>
    <mergeCell ref="L62:M62"/>
    <mergeCell ref="L37:M37"/>
    <mergeCell ref="L63:M63"/>
    <mergeCell ref="L64:M64"/>
    <mergeCell ref="L65:M65"/>
    <mergeCell ref="C68:D68"/>
    <mergeCell ref="L47:M47"/>
    <mergeCell ref="L45:M45"/>
    <mergeCell ref="L46:M46"/>
    <mergeCell ref="J39:K39"/>
    <mergeCell ref="C42:D42"/>
    <mergeCell ref="O34:P34"/>
    <mergeCell ref="L35:M35"/>
    <mergeCell ref="O35:P35"/>
    <mergeCell ref="L36:M36"/>
    <mergeCell ref="O36:P36"/>
    <mergeCell ref="L34:M34"/>
    <mergeCell ref="F31:G31"/>
    <mergeCell ref="L33:M33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C37" sqref="C37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</row>
    <row r="2" spans="1:18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7" t="s">
        <v>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59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7"/>
      <c r="B6" s="37"/>
      <c r="C6" s="37"/>
      <c r="D6" s="37"/>
      <c r="E6" s="37"/>
      <c r="F6" s="37"/>
      <c r="G6" s="38" t="s">
        <v>2</v>
      </c>
      <c r="H6" s="39"/>
      <c r="I6" s="39"/>
      <c r="J6" s="40"/>
      <c r="L6" s="1"/>
      <c r="M6" s="1"/>
      <c r="N6" s="1"/>
      <c r="O6" s="1"/>
      <c r="P6" s="1"/>
      <c r="Q6" s="1"/>
    </row>
    <row r="7" spans="1:18">
      <c r="A7" s="37"/>
      <c r="B7" s="37"/>
      <c r="C7" s="37"/>
      <c r="D7" s="37"/>
      <c r="E7" s="37"/>
      <c r="F7" s="37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9">
        <v>1902.05</v>
      </c>
      <c r="H8" s="9">
        <v>1902.05</v>
      </c>
      <c r="I8" s="9">
        <v>1902.05</v>
      </c>
      <c r="J8" s="9">
        <v>1902.05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1">
        <f>K18+B23*K20+F71</f>
        <v>1730.2491639179289</v>
      </c>
      <c r="I14" s="41"/>
      <c r="J14" s="3"/>
      <c r="K14" s="3"/>
      <c r="L14" s="26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42">
        <v>1042.94</v>
      </c>
      <c r="L18" s="42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20"/>
      <c r="L19" s="20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42">
        <v>350455.1</v>
      </c>
      <c r="L20" s="42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20"/>
      <c r="L21" s="20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3">
        <v>1.9611903605281501E-3</v>
      </c>
      <c r="C23" s="43"/>
      <c r="E23" s="2"/>
      <c r="G23" s="2"/>
      <c r="H23" s="26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3">
        <v>1904.6130000000001</v>
      </c>
      <c r="L25" s="33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3">
        <v>0</v>
      </c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3">
        <v>1065.2906149999999</v>
      </c>
      <c r="G31" s="33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4">
        <v>3.2147839999999999</v>
      </c>
      <c r="M33" s="34"/>
      <c r="N33" s="2"/>
      <c r="O33" s="35"/>
      <c r="P33" s="35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4">
        <v>635.54794599999991</v>
      </c>
      <c r="M34" s="44"/>
      <c r="N34" s="2"/>
      <c r="O34" s="35"/>
      <c r="P34" s="35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4">
        <v>62.150531999999998</v>
      </c>
      <c r="M35" s="44"/>
      <c r="N35" s="2"/>
      <c r="O35" s="35"/>
      <c r="P35" s="35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4">
        <v>349.169104</v>
      </c>
      <c r="M36" s="44"/>
      <c r="N36" s="2"/>
      <c r="O36" s="35"/>
      <c r="P36" s="35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4">
        <v>15.208249</v>
      </c>
      <c r="M37" s="44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0"/>
      <c r="M38" s="30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3">
        <v>326.27300000000002</v>
      </c>
      <c r="K39" s="33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3">
        <v>1669.7380000000001</v>
      </c>
      <c r="D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4">
        <v>475.7264399168954</v>
      </c>
      <c r="M45" s="44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4">
        <v>362.84146952829951</v>
      </c>
      <c r="M46" s="44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4">
        <v>206.16691777573223</v>
      </c>
      <c r="M47" s="44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2"/>
      <c r="M48" s="3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4">
        <v>250.19231958006065</v>
      </c>
      <c r="M49" s="44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374.8108531990124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3">
        <v>1282370.743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3">
        <v>0</v>
      </c>
      <c r="D56" s="4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3">
        <v>882300.13</v>
      </c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4">
        <v>1669.7380000000001</v>
      </c>
      <c r="M61" s="44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4">
        <v>485126.19500000001</v>
      </c>
      <c r="M62" s="44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4">
        <v>39126.178</v>
      </c>
      <c r="M63" s="44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4">
        <v>340440.72499999998</v>
      </c>
      <c r="M64" s="44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4">
        <v>15937.294</v>
      </c>
      <c r="M65" s="44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3">
        <v>138469.6</v>
      </c>
      <c r="D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33">
        <v>0</v>
      </c>
      <c r="G71" s="33"/>
      <c r="H71" s="3"/>
      <c r="I71" s="3"/>
      <c r="J71" s="3"/>
      <c r="K71" s="3"/>
      <c r="L71" s="26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57" t="s">
        <v>61</v>
      </c>
      <c r="B73" s="58"/>
      <c r="C73" s="58"/>
      <c r="D73" s="58"/>
      <c r="E73" s="58"/>
      <c r="F73" s="29"/>
      <c r="G73" s="29"/>
      <c r="H73" s="3"/>
      <c r="I73" s="3"/>
      <c r="J73" s="3"/>
      <c r="K73" s="3"/>
      <c r="L73" s="26"/>
      <c r="M73" s="3"/>
      <c r="N73" s="3"/>
      <c r="O73" s="3"/>
      <c r="P73" s="3"/>
      <c r="Q73" s="3"/>
    </row>
    <row r="74" spans="1:17">
      <c r="A74" s="58"/>
      <c r="B74" s="58"/>
      <c r="C74" s="58"/>
      <c r="D74" s="58"/>
      <c r="E74" s="58"/>
      <c r="F74" s="29"/>
      <c r="G74" s="29"/>
      <c r="H74" s="3"/>
      <c r="I74" s="3"/>
      <c r="J74" s="3"/>
      <c r="K74" s="3"/>
      <c r="L74" s="26"/>
      <c r="M74" s="3"/>
      <c r="N74" s="3"/>
      <c r="O74" s="3"/>
      <c r="P74" s="3"/>
      <c r="Q74" s="3"/>
    </row>
    <row r="75" spans="1:17">
      <c r="A75" s="58"/>
      <c r="B75" s="58"/>
      <c r="C75" s="58"/>
      <c r="D75" s="58"/>
      <c r="E75" s="58"/>
      <c r="F75" s="29"/>
      <c r="G75" s="29"/>
      <c r="H75" s="3"/>
      <c r="I75" s="3"/>
      <c r="J75" s="3"/>
      <c r="K75" s="3"/>
      <c r="L75" s="26"/>
      <c r="M75" s="3"/>
      <c r="N75" s="3"/>
      <c r="O75" s="3"/>
      <c r="P75" s="3"/>
      <c r="Q75" s="3"/>
    </row>
    <row r="76" spans="1:17">
      <c r="A76" s="58"/>
      <c r="B76" s="58"/>
      <c r="C76" s="58"/>
      <c r="D76" s="58"/>
      <c r="E76" s="58"/>
      <c r="F76" s="29"/>
      <c r="G76" s="29"/>
      <c r="H76" s="3"/>
      <c r="I76" s="3"/>
      <c r="J76" s="3"/>
      <c r="K76" s="3"/>
      <c r="L76" s="26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6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1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2" t="s">
        <v>57</v>
      </c>
      <c r="B83" s="48">
        <f>B84+B85+B86</f>
        <v>2.7846523356093131</v>
      </c>
      <c r="C83" s="49"/>
      <c r="D83" s="49"/>
      <c r="E83" s="5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2" t="s">
        <v>54</v>
      </c>
      <c r="B84" s="51">
        <v>0.91279319593772124</v>
      </c>
      <c r="C84" s="52"/>
      <c r="D84" s="52"/>
      <c r="E84" s="5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2" t="s">
        <v>55</v>
      </c>
      <c r="B85" s="51">
        <v>0.27979095788525798</v>
      </c>
      <c r="C85" s="52"/>
      <c r="D85" s="52"/>
      <c r="E85" s="53"/>
    </row>
    <row r="86" spans="1:17" ht="30.75" thickBot="1">
      <c r="A86" s="23" t="s">
        <v>56</v>
      </c>
      <c r="B86" s="54">
        <v>1.5920681817863336</v>
      </c>
      <c r="C86" s="55"/>
      <c r="D86" s="55"/>
      <c r="E86" s="5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4" t="s">
        <v>52</v>
      </c>
      <c r="B87" s="25">
        <f>B83</f>
        <v>2.7846523356093131</v>
      </c>
      <c r="C87" s="25">
        <f>B83</f>
        <v>2.7846523356093131</v>
      </c>
      <c r="D87" s="25">
        <f>B83</f>
        <v>2.7846523356093131</v>
      </c>
      <c r="E87" s="25">
        <f>B83</f>
        <v>2.7846523356093131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2014-04-16T05:07:47Z</dcterms:modified>
</cp:coreProperties>
</file>