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85" windowWidth="15120" windowHeight="783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4" i="1" l="1"/>
  <c r="D4" i="1"/>
  <c r="E5" i="1"/>
  <c r="D5" i="1"/>
  <c r="D6" i="1"/>
  <c r="B6" i="1"/>
  <c r="C5" i="1"/>
  <c r="B5" i="1"/>
  <c r="C4" i="1"/>
  <c r="B4" i="1"/>
  <c r="B7" i="1" l="1"/>
  <c r="C7" i="1"/>
</calcChain>
</file>

<file path=xl/sharedStrings.xml><?xml version="1.0" encoding="utf-8"?>
<sst xmlns="http://schemas.openxmlformats.org/spreadsheetml/2006/main" count="14" uniqueCount="12">
  <si>
    <t>Объем покупки</t>
  </si>
  <si>
    <t>Наименование поставщика</t>
  </si>
  <si>
    <t>э/э, кВт*ч</t>
  </si>
  <si>
    <t>мощность, кВт</t>
  </si>
  <si>
    <t>э/э, руб/кВт*ч</t>
  </si>
  <si>
    <t>мощность, руб/кВт</t>
  </si>
  <si>
    <t>ЗАО "Самарагорэнергосбыт"</t>
  </si>
  <si>
    <t>-</t>
  </si>
  <si>
    <t>ООО "Тольяттиэнергосбыт"</t>
  </si>
  <si>
    <t>цена</t>
  </si>
  <si>
    <t>ООО "РН-Энерго"</t>
  </si>
  <si>
    <t>июнь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</si>
</sst>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3" xfId="0" applyBorder="1"/>
    <xf numFmtId="0" fontId="0" fillId="0" borderId="5" xfId="0" applyBorder="1"/>
    <xf numFmtId="4" fontId="0" fillId="0" borderId="6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3" xfId="0" applyBorder="1"/>
    <xf numFmtId="4" fontId="0" fillId="0" borderId="16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22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5" xfId="0" applyBorder="1"/>
    <xf numFmtId="3" fontId="0" fillId="0" borderId="0" xfId="0" applyNumberFormat="1"/>
    <xf numFmtId="4" fontId="0" fillId="0" borderId="15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17" fontId="0" fillId="0" borderId="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5;&#1054;&#1050;&#1059;&#1055;&#1050;&#1040;%20&#1053;&#1040;%20&#1056;&#1054;&#1047;&#1053;&#1048;&#1062;&#1045;/&#1057;&#1074;&#1086;&#1076;&#1085;&#1072;&#1103;%20&#1090;&#1072;&#1073;&#1083;&#1080;&#1094;&#1072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5 (прав)"/>
      <sheetName val="Лист2"/>
      <sheetName val="Лист3"/>
    </sheetNames>
    <sheetDataSet>
      <sheetData sheetId="0"/>
      <sheetData sheetId="1"/>
      <sheetData sheetId="2">
        <row r="15">
          <cell r="I15">
            <v>7946146</v>
          </cell>
          <cell r="K15">
            <v>13930202.4</v>
          </cell>
          <cell r="X15">
            <v>2066151</v>
          </cell>
          <cell r="Y15">
            <v>2.2018192523198934</v>
          </cell>
          <cell r="AD15">
            <v>242168</v>
          </cell>
          <cell r="AE15">
            <v>1.7759258448680253</v>
          </cell>
          <cell r="AM15">
            <v>1335886</v>
          </cell>
          <cell r="AN15">
            <v>1607231.03</v>
          </cell>
        </row>
        <row r="16">
          <cell r="I16">
            <v>14615.839</v>
          </cell>
          <cell r="K16">
            <v>5011606.62</v>
          </cell>
          <cell r="X16">
            <v>558</v>
          </cell>
          <cell r="Y16">
            <v>352.19501792114698</v>
          </cell>
          <cell r="AM16">
            <v>1855.3969999999999</v>
          </cell>
          <cell r="AN16">
            <v>650069.30999999994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B13" sqref="B13"/>
    </sheetView>
  </sheetViews>
  <sheetFormatPr defaultRowHeight="15" x14ac:dyDescent="0.25"/>
  <cols>
    <col min="1" max="1" width="30.85546875" customWidth="1"/>
    <col min="2" max="2" width="13.28515625" customWidth="1"/>
    <col min="3" max="3" width="13" customWidth="1"/>
    <col min="4" max="4" width="11.42578125" customWidth="1"/>
    <col min="5" max="5" width="10.42578125" customWidth="1"/>
  </cols>
  <sheetData>
    <row r="1" spans="1:5" x14ac:dyDescent="0.25">
      <c r="A1" s="23"/>
      <c r="B1" s="25" t="s">
        <v>11</v>
      </c>
      <c r="C1" s="26"/>
      <c r="D1" s="26"/>
      <c r="E1" s="27"/>
    </row>
    <row r="2" spans="1:5" ht="15.75" thickBot="1" x14ac:dyDescent="0.3">
      <c r="A2" s="24"/>
      <c r="B2" s="28" t="s">
        <v>0</v>
      </c>
      <c r="C2" s="29"/>
      <c r="D2" s="29" t="s">
        <v>9</v>
      </c>
      <c r="E2" s="30"/>
    </row>
    <row r="3" spans="1:5" ht="30.75" thickBot="1" x14ac:dyDescent="0.3">
      <c r="A3" s="2" t="s">
        <v>1</v>
      </c>
      <c r="B3" s="2" t="s">
        <v>2</v>
      </c>
      <c r="C3" s="16" t="s">
        <v>3</v>
      </c>
      <c r="D3" s="15" t="s">
        <v>4</v>
      </c>
      <c r="E3" s="14" t="s">
        <v>5</v>
      </c>
    </row>
    <row r="4" spans="1:5" x14ac:dyDescent="0.25">
      <c r="A4" s="17" t="s">
        <v>6</v>
      </c>
      <c r="B4" s="19">
        <f>'[1]2015 (прав)'!$I$15+'[1]2015 (прав)'!$AM$15</f>
        <v>9282032</v>
      </c>
      <c r="C4" s="6">
        <f>'[1]2015 (прав)'!$I$16+'[1]2015 (прав)'!$AM$16</f>
        <v>16471.236000000001</v>
      </c>
      <c r="D4" s="11">
        <f>('[1]2015 (прав)'!$K$15+'[1]2015 (прав)'!$AN$15)/B4</f>
        <v>1.6739258634316279</v>
      </c>
      <c r="E4" s="8">
        <f>('[1]2015 (прав)'!$K$16+'[1]2015 (прав)'!$AN$16)/C4</f>
        <v>343.73109158292669</v>
      </c>
    </row>
    <row r="5" spans="1:5" x14ac:dyDescent="0.25">
      <c r="A5" s="1" t="s">
        <v>8</v>
      </c>
      <c r="B5" s="12">
        <f>'[1]2015 (прав)'!$X$15</f>
        <v>2066151</v>
      </c>
      <c r="C5" s="20">
        <f>'[1]2015 (прав)'!$X$16</f>
        <v>558</v>
      </c>
      <c r="D5" s="12">
        <f>'[1]2015 (прав)'!$Y$15</f>
        <v>2.2018192523198934</v>
      </c>
      <c r="E5" s="9">
        <f>'[1]2015 (прав)'!$Y$16</f>
        <v>352.19501792114698</v>
      </c>
    </row>
    <row r="6" spans="1:5" ht="15.75" thickBot="1" x14ac:dyDescent="0.3">
      <c r="A6" s="5" t="s">
        <v>10</v>
      </c>
      <c r="B6" s="21">
        <f>'[1]2015 (прав)'!$AD$15</f>
        <v>242168</v>
      </c>
      <c r="C6" s="7">
        <v>0</v>
      </c>
      <c r="D6" s="13">
        <f>'[1]2015 (прав)'!$AE$15</f>
        <v>1.7759258448680253</v>
      </c>
      <c r="E6" s="10" t="s">
        <v>7</v>
      </c>
    </row>
    <row r="7" spans="1:5" ht="15.75" thickBot="1" x14ac:dyDescent="0.3">
      <c r="A7" s="2"/>
      <c r="B7" s="22">
        <f>SUM(B4:B6)</f>
        <v>11590351</v>
      </c>
      <c r="C7" s="22">
        <f>SUM(C4:C6)</f>
        <v>17029.236000000001</v>
      </c>
      <c r="D7" s="3" t="s">
        <v>7</v>
      </c>
      <c r="E7" s="4" t="s">
        <v>7</v>
      </c>
    </row>
    <row r="8" spans="1:5" x14ac:dyDescent="0.25">
      <c r="B8" s="18"/>
    </row>
    <row r="9" spans="1:5" x14ac:dyDescent="0.25">
      <c r="B9" s="18"/>
    </row>
    <row r="10" spans="1:5" x14ac:dyDescent="0.25">
      <c r="B10" s="18"/>
    </row>
    <row r="11" spans="1:5" x14ac:dyDescent="0.25">
      <c r="B11" s="18"/>
    </row>
    <row r="12" spans="1:5" x14ac:dyDescent="0.25">
      <c r="C12" s="31"/>
    </row>
  </sheetData>
  <mergeCells count="4">
    <mergeCell ref="A1:A2"/>
    <mergeCell ref="B1:E1"/>
    <mergeCell ref="B2:C2"/>
    <mergeCell ref="D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2015-07-21T05:32:00Z</dcterms:modified>
</cp:coreProperties>
</file>